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sdot-my.sharepoint.com/personal/willisr_wsdot_wa_gov/Documents/Desktop/"/>
    </mc:Choice>
  </mc:AlternateContent>
  <xr:revisionPtr revIDLastSave="10" documentId="13_ncr:1_{0052C13D-AC0D-49C7-874A-74590FFB3C42}" xr6:coauthVersionLast="47" xr6:coauthVersionMax="47" xr10:uidLastSave="{FBEEF36F-05D6-489B-865A-414D72F22532}"/>
  <bookViews>
    <workbookView xWindow="-120" yWindow="-120" windowWidth="29040" windowHeight="15720" activeTab="2" xr2:uid="{00000000-000D-0000-FFFF-FFFF00000000}"/>
  </bookViews>
  <sheets>
    <sheet name="Asphalt Cost Price Adjustmet" sheetId="6" r:id="rId1"/>
    <sheet name="CRS Cost Price Adj" sheetId="7" r:id="rId2"/>
    <sheet name="Guidance" sheetId="8" r:id="rId3"/>
  </sheets>
  <definedNames>
    <definedName name="_xlnm.Print_Area" localSheetId="0">'Asphalt Cost Price Adjustmet'!$B$2:$J$14</definedName>
    <definedName name="_xlnm.Print_Area" localSheetId="1">'CRS Cost Price Adj'!$B$2:$J$13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" i="7" l="1"/>
  <c r="I13" i="6"/>
  <c r="L1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Hume-Pontius, Tomi</author>
  </authors>
  <commentList>
    <comment ref="I15" authorId="0" shapeId="0" xr:uid="{F117F30F-D7D3-493F-B689-8AC277173005}">
      <text>
        <r>
          <rPr>
            <sz val="9"/>
            <color indexed="81"/>
            <rFont val="Calibri"/>
            <family val="2"/>
            <scheme val="minor"/>
          </rPr>
          <t>Some cells in this workbook are protected to preserve the integrity of the calculation.
If needed, the worksheet may be "unprotected" by simply selecting the "unprotect sheet" option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Hume-Pontius, Tomi</author>
  </authors>
  <commentList>
    <comment ref="I14" authorId="0" shapeId="0" xr:uid="{D80C0AB7-047F-42BC-A9D1-221A3FB83109}">
      <text>
        <r>
          <rPr>
            <sz val="9"/>
            <color indexed="81"/>
            <rFont val="Calibri"/>
            <family val="2"/>
            <scheme val="minor"/>
          </rPr>
          <t>Some cells in this workbook are protected to preserve the integrity of the calculation.
If needed, the worksheet may be "unprotected" by simply selecting the "unprotect sheet" option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<sst xmlns="http://schemas.openxmlformats.org/spreadsheetml/2006/main" count="34" uniqueCount="26">
  <si>
    <t>Project Number</t>
  </si>
  <si>
    <t>Date of Calculation</t>
  </si>
  <si>
    <t>Adjustment (Std Item 5837)</t>
  </si>
  <si>
    <t>Insert the total quantity of asphalt eligible for escalation per the Special Provision in tons</t>
  </si>
  <si>
    <t>Insert the current Asphalt Binder Reference Cost Index number for your area from here.</t>
  </si>
  <si>
    <t>Insert the AD date</t>
  </si>
  <si>
    <t>Insert the end construction date</t>
  </si>
  <si>
    <t>Asphalt Cost Price Adjustment</t>
  </si>
  <si>
    <t>Print this worksheet for your records</t>
  </si>
  <si>
    <r>
      <t xml:space="preserve">This sheet will calculate the price for </t>
    </r>
    <r>
      <rPr>
        <u/>
        <sz val="10"/>
        <rFont val="Century Gothic"/>
        <family val="2"/>
      </rPr>
      <t>General Special Provision 5-04.5.OPT2.GR5, Standard Item 5837</t>
    </r>
    <r>
      <rPr>
        <sz val="10"/>
        <rFont val="Century Gothic"/>
        <family val="2"/>
      </rPr>
      <t xml:space="preserve"> for all contracts that use this GSP.  
Fill in the information in the </t>
    </r>
    <r>
      <rPr>
        <b/>
        <sz val="10"/>
        <rFont val="Century Gothic"/>
        <family val="2"/>
      </rPr>
      <t>blue</t>
    </r>
    <r>
      <rPr>
        <sz val="10"/>
        <rFont val="Century Gothic"/>
        <family val="2"/>
      </rPr>
      <t xml:space="preserve"> cells for your project, and the result will be shown in the </t>
    </r>
    <r>
      <rPr>
        <b/>
        <sz val="10"/>
        <rFont val="Century Gothic"/>
        <family val="2"/>
      </rPr>
      <t>pink</t>
    </r>
    <r>
      <rPr>
        <sz val="10"/>
        <rFont val="Century Gothic"/>
        <family val="2"/>
      </rPr>
      <t xml:space="preserve"> cell.  This amount will change based on the current Asphalt Binder Reference Cost Index number, so Frequent updates are recommended for this calculation as the index changes.</t>
    </r>
  </si>
  <si>
    <t>CRS-2P Cost Adjustment</t>
  </si>
  <si>
    <r>
      <t xml:space="preserve">This sheet will calculate the price </t>
    </r>
    <r>
      <rPr>
        <u/>
        <sz val="10"/>
        <rFont val="Century Gothic"/>
        <family val="2"/>
      </rPr>
      <t>for General Special Provision 5-02.5.OPT3.GR5, Standard Item 5294</t>
    </r>
    <r>
      <rPr>
        <sz val="10"/>
        <rFont val="Century Gothic"/>
        <family val="2"/>
      </rPr>
      <t xml:space="preserve"> for all contracts that use this GSP.  
Fill in the information in the </t>
    </r>
    <r>
      <rPr>
        <b/>
        <sz val="10"/>
        <rFont val="Century Gothic"/>
        <family val="2"/>
      </rPr>
      <t>green</t>
    </r>
    <r>
      <rPr>
        <sz val="10"/>
        <rFont val="Century Gothic"/>
        <family val="2"/>
      </rPr>
      <t xml:space="preserve"> cells for your project, and the result will be shown in the </t>
    </r>
    <r>
      <rPr>
        <b/>
        <sz val="10"/>
        <rFont val="Century Gothic"/>
        <family val="2"/>
      </rPr>
      <t>orange</t>
    </r>
    <r>
      <rPr>
        <sz val="10"/>
        <rFont val="Century Gothic"/>
        <family val="2"/>
      </rPr>
      <t xml:space="preserve"> cell.  
This amount will change based on the current Asphalt Binder Reference Cost Index (ABRCI) number, so frequent updates are recommended for this calculation as the index changes.</t>
    </r>
  </si>
  <si>
    <t xml:space="preserve">Print this worksheet for your records  </t>
  </si>
  <si>
    <t>Date of ABRCI value (typically the first or 16th of the month)</t>
  </si>
  <si>
    <t>Insert the AD date (or the bid opening date if the contract is in the AD process)</t>
  </si>
  <si>
    <t>Insert the total quantity of CRS-2P in tons eligible for escalation per the Special Provision</t>
  </si>
  <si>
    <t>Adjustment (Std Item 5294)</t>
  </si>
  <si>
    <t>Lookup Date</t>
  </si>
  <si>
    <t>I</t>
  </si>
  <si>
    <t>Nominal Inflation Factor</t>
  </si>
  <si>
    <r>
      <rPr>
        <b/>
        <sz val="8"/>
        <rFont val="Century Gothic"/>
        <family val="2"/>
      </rPr>
      <t>NOTE:</t>
    </r>
    <r>
      <rPr>
        <sz val="8"/>
        <rFont val="Century Gothic"/>
        <family val="2"/>
      </rPr>
      <t xml:space="preserve"> For projects of short Duration, it may be Calculated that there will be ZERO adjustment.</t>
    </r>
    <r>
      <rPr>
        <u/>
        <sz val="8"/>
        <rFont val="Century Gothic"/>
        <family val="2"/>
      </rPr>
      <t xml:space="preserve"> 
</t>
    </r>
    <r>
      <rPr>
        <b/>
        <u/>
        <sz val="8"/>
        <rFont val="Century Gothic"/>
        <family val="2"/>
      </rPr>
      <t>Enter $1.00 for the item in your EBASE estimate as a place holder.</t>
    </r>
  </si>
  <si>
    <t>This factor represents standard yearly inflation and is automatically applied to your calculation if the time between the Ad date and end CN dates exceed 121 days</t>
  </si>
  <si>
    <t>This document last revised: November 2024</t>
  </si>
  <si>
    <t>NOTE</t>
  </si>
  <si>
    <r>
      <t xml:space="preserve">
</t>
    </r>
    <r>
      <rPr>
        <b/>
        <sz val="8"/>
        <rFont val="Century Gothic"/>
        <family val="2"/>
      </rPr>
      <t>NOTE:</t>
    </r>
    <r>
      <rPr>
        <sz val="8"/>
        <rFont val="Century Gothic"/>
        <family val="2"/>
      </rPr>
      <t xml:space="preserve"> For projects of short Duration, it may be Calculated that there will be ZERO adjustment. 
</t>
    </r>
    <r>
      <rPr>
        <b/>
        <sz val="8"/>
        <rFont val="Century Gothic"/>
        <family val="2"/>
      </rPr>
      <t xml:space="preserve"> </t>
    </r>
    <r>
      <rPr>
        <b/>
        <u/>
        <sz val="8"/>
        <rFont val="Century Gothic"/>
        <family val="2"/>
      </rPr>
      <t>Enter $1.00 for the item in your EBASE estimate as a place holder.</t>
    </r>
  </si>
  <si>
    <r>
      <t xml:space="preserve">This calculation must be updated  </t>
    </r>
    <r>
      <rPr>
        <b/>
        <i/>
        <u val="double"/>
        <sz val="12"/>
        <color theme="9" tint="-0.499984740745262"/>
        <rFont val="Century Gothic"/>
        <family val="2"/>
      </rPr>
      <t>2-weeks prior to submitting for funding</t>
    </r>
    <r>
      <rPr>
        <b/>
        <i/>
        <u val="double"/>
        <sz val="12"/>
        <color theme="9" tint="-0.249977111117893"/>
        <rFont val="Century Gothic"/>
        <family val="2"/>
      </rPr>
      <t xml:space="preserve"> for inclusion in the Engineer's Estimate.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</si>
</sst>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m/d/yy;@"/>
  </numFmts>
  <fonts count="2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2"/>
      <name val="Calibri"/>
      <family val="2"/>
      <scheme val="minor"/>
    </font>
    <font>
      <b/>
      <sz val="18"/>
      <name val="Arial"/>
      <family val="2"/>
    </font>
    <font>
      <sz val="10"/>
      <name val="Century Gothic"/>
      <family val="2"/>
    </font>
    <font>
      <u/>
      <sz val="10"/>
      <name val="Century Gothic"/>
      <family val="2"/>
    </font>
    <font>
      <b/>
      <sz val="10"/>
      <name val="Century Gothic"/>
      <family val="2"/>
    </font>
    <font>
      <sz val="10"/>
      <color theme="9" tint="-0.249977111117893"/>
      <name val="Century Gothic"/>
      <family val="2"/>
    </font>
    <font>
      <sz val="12"/>
      <name val="Arial"/>
      <family val="2"/>
    </font>
    <font>
      <sz val="8"/>
      <color rgb="FF0070C0"/>
      <name val="Century Gothic"/>
      <family val="2"/>
    </font>
    <font>
      <b/>
      <sz val="10"/>
      <color rgb="FF0070C0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u/>
      <sz val="8"/>
      <name val="Century Gothic"/>
      <family val="2"/>
    </font>
    <font>
      <b/>
      <u/>
      <sz val="8"/>
      <name val="Century Gothic"/>
      <family val="2"/>
    </font>
    <font>
      <sz val="7"/>
      <color rgb="FF0070C0"/>
      <name val="Century Gothic"/>
      <family val="2"/>
    </font>
    <font>
      <sz val="9"/>
      <color indexed="81"/>
      <name val="Tahoma"/>
      <family val="2"/>
    </font>
    <font>
      <sz val="8"/>
      <color theme="8" tint="-0.249977111117893"/>
      <name val="Arial"/>
      <family val="2"/>
    </font>
    <font>
      <b/>
      <sz val="8"/>
      <color theme="8" tint="-0.249977111117893"/>
      <name val="Arial"/>
      <family val="2"/>
    </font>
    <font>
      <b/>
      <sz val="9"/>
      <color indexed="81"/>
      <name val="Tahoma"/>
      <family val="2"/>
    </font>
    <font>
      <sz val="9"/>
      <color indexed="81"/>
      <name val="Calibri"/>
      <family val="2"/>
      <scheme val="minor"/>
    </font>
    <font>
      <b/>
      <i/>
      <u val="double"/>
      <sz val="12"/>
      <color theme="9" tint="-0.499984740745262"/>
      <name val="Century Gothic"/>
      <family val="2"/>
    </font>
    <font>
      <b/>
      <i/>
      <u val="double"/>
      <sz val="12"/>
      <color theme="9" tint="-0.249977111117893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rgb="FFFCD8F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6A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 tint="0.249977111117893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70C0"/>
      </left>
      <right/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80">
    <xf numFmtId="0" fontId="0" fillId="0" borderId="0" xfId="0"/>
    <xf numFmtId="164" fontId="1" fillId="0" borderId="0" xfId="1" applyNumberFormat="1"/>
    <xf numFmtId="0" fontId="0" fillId="0" borderId="0" xfId="0" applyAlignment="1">
      <alignment horizontal="center"/>
    </xf>
    <xf numFmtId="164" fontId="4" fillId="2" borderId="1" xfId="1" applyNumberFormat="1" applyFont="1" applyFill="1" applyBorder="1" applyAlignment="1">
      <alignment horizontal="center" vertical="center"/>
    </xf>
    <xf numFmtId="164" fontId="1" fillId="0" borderId="0" xfId="1" applyNumberFormat="1" applyFill="1"/>
    <xf numFmtId="0" fontId="8" fillId="0" borderId="0" xfId="0" applyFont="1" applyAlignment="1">
      <alignment horizontal="center" vertical="top" wrapText="1"/>
    </xf>
    <xf numFmtId="0" fontId="6" fillId="0" borderId="0" xfId="0" applyFont="1"/>
    <xf numFmtId="164" fontId="6" fillId="0" borderId="0" xfId="1" applyNumberFormat="1" applyFont="1" applyFill="1"/>
    <xf numFmtId="0" fontId="4" fillId="4" borderId="5" xfId="0" applyFont="1" applyFill="1" applyBorder="1" applyAlignment="1" applyProtection="1">
      <alignment horizontal="center" vertical="center"/>
      <protection locked="0"/>
    </xf>
    <xf numFmtId="14" fontId="4" fillId="4" borderId="6" xfId="0" applyNumberFormat="1" applyFont="1" applyFill="1" applyBorder="1" applyAlignment="1" applyProtection="1">
      <alignment horizontal="center" vertical="center"/>
      <protection locked="0"/>
    </xf>
    <xf numFmtId="0" fontId="4" fillId="4" borderId="6" xfId="0" applyFont="1" applyFill="1" applyBorder="1" applyAlignment="1" applyProtection="1">
      <alignment horizontal="center" vertical="center"/>
      <protection locked="0"/>
    </xf>
    <xf numFmtId="0" fontId="4" fillId="4" borderId="7" xfId="0" applyFont="1" applyFill="1" applyBorder="1" applyAlignment="1" applyProtection="1">
      <alignment horizontal="center" vertical="center"/>
      <protection locked="0"/>
    </xf>
    <xf numFmtId="164" fontId="8" fillId="3" borderId="1" xfId="1" applyNumberFormat="1" applyFont="1" applyFill="1" applyBorder="1" applyAlignment="1">
      <alignment horizontal="center" vertical="center" wrapText="1"/>
    </xf>
    <xf numFmtId="0" fontId="1" fillId="0" borderId="0" xfId="3"/>
    <xf numFmtId="0" fontId="1" fillId="0" borderId="0" xfId="3" applyAlignment="1">
      <alignment horizontal="center"/>
    </xf>
    <xf numFmtId="0" fontId="4" fillId="5" borderId="5" xfId="3" applyFont="1" applyFill="1" applyBorder="1" applyAlignment="1" applyProtection="1">
      <alignment horizontal="center" vertical="center"/>
      <protection locked="0"/>
    </xf>
    <xf numFmtId="14" fontId="4" fillId="5" borderId="6" xfId="3" applyNumberFormat="1" applyFont="1" applyFill="1" applyBorder="1" applyAlignment="1" applyProtection="1">
      <alignment horizontal="center" vertical="center"/>
      <protection locked="0"/>
    </xf>
    <xf numFmtId="0" fontId="4" fillId="5" borderId="6" xfId="3" applyFont="1" applyFill="1" applyBorder="1" applyAlignment="1" applyProtection="1">
      <alignment horizontal="center" vertical="center"/>
      <protection locked="0"/>
    </xf>
    <xf numFmtId="0" fontId="4" fillId="5" borderId="7" xfId="3" applyFont="1" applyFill="1" applyBorder="1" applyAlignment="1" applyProtection="1">
      <alignment horizontal="center" vertical="center"/>
      <protection locked="0"/>
    </xf>
    <xf numFmtId="0" fontId="10" fillId="0" borderId="0" xfId="3" applyFont="1" applyAlignment="1">
      <alignment horizontal="center" vertical="center"/>
    </xf>
    <xf numFmtId="14" fontId="1" fillId="0" borderId="11" xfId="3" applyNumberFormat="1" applyBorder="1"/>
    <xf numFmtId="14" fontId="1" fillId="0" borderId="12" xfId="3" applyNumberFormat="1" applyBorder="1"/>
    <xf numFmtId="0" fontId="6" fillId="7" borderId="2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3" fillId="7" borderId="3" xfId="2" applyFill="1" applyBorder="1" applyAlignment="1" applyProtection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left" vertical="top" wrapText="1"/>
    </xf>
    <xf numFmtId="10" fontId="12" fillId="3" borderId="0" xfId="0" applyNumberFormat="1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11" fillId="3" borderId="0" xfId="0" applyFont="1" applyFill="1" applyAlignment="1">
      <alignment vertical="center" wrapText="1"/>
    </xf>
    <xf numFmtId="0" fontId="0" fillId="8" borderId="0" xfId="0" applyFill="1"/>
    <xf numFmtId="0" fontId="2" fillId="8" borderId="0" xfId="0" applyFont="1" applyFill="1" applyAlignment="1">
      <alignment vertical="top" wrapText="1"/>
    </xf>
    <xf numFmtId="0" fontId="0" fillId="8" borderId="0" xfId="0" applyFill="1" applyAlignment="1">
      <alignment horizontal="center"/>
    </xf>
    <xf numFmtId="164" fontId="1" fillId="8" borderId="0" xfId="1" applyNumberFormat="1" applyFill="1"/>
    <xf numFmtId="0" fontId="0" fillId="10" borderId="0" xfId="0" applyFill="1"/>
    <xf numFmtId="0" fontId="2" fillId="10" borderId="0" xfId="0" applyFont="1" applyFill="1" applyAlignment="1">
      <alignment vertical="top" wrapText="1"/>
    </xf>
    <xf numFmtId="0" fontId="0" fillId="10" borderId="0" xfId="0" applyFill="1" applyAlignment="1">
      <alignment horizontal="center"/>
    </xf>
    <xf numFmtId="164" fontId="1" fillId="10" borderId="0" xfId="1" applyNumberFormat="1" applyFill="1"/>
    <xf numFmtId="2" fontId="0" fillId="10" borderId="0" xfId="0" applyNumberFormat="1" applyFill="1"/>
    <xf numFmtId="0" fontId="1" fillId="10" borderId="0" xfId="3" applyFill="1"/>
    <xf numFmtId="0" fontId="1" fillId="10" borderId="0" xfId="3" applyFill="1" applyAlignment="1">
      <alignment horizontal="center"/>
    </xf>
    <xf numFmtId="0" fontId="10" fillId="10" borderId="0" xfId="3" applyFont="1" applyFill="1" applyAlignment="1">
      <alignment horizontal="center" vertical="center"/>
    </xf>
    <xf numFmtId="165" fontId="1" fillId="10" borderId="9" xfId="3" applyNumberFormat="1" applyFill="1" applyBorder="1"/>
    <xf numFmtId="14" fontId="1" fillId="10" borderId="10" xfId="3" applyNumberFormat="1" applyFill="1" applyBorder="1"/>
    <xf numFmtId="14" fontId="1" fillId="10" borderId="11" xfId="3" applyNumberFormat="1" applyFill="1" applyBorder="1"/>
    <xf numFmtId="0" fontId="1" fillId="10" borderId="0" xfId="3" applyFill="1" applyAlignment="1" applyProtection="1">
      <alignment horizontal="center"/>
      <protection locked="0"/>
    </xf>
    <xf numFmtId="14" fontId="1" fillId="10" borderId="0" xfId="3" applyNumberFormat="1" applyFill="1" applyAlignment="1" applyProtection="1">
      <alignment horizontal="center"/>
      <protection locked="0"/>
    </xf>
    <xf numFmtId="164" fontId="1" fillId="10" borderId="0" xfId="1" applyNumberFormat="1" applyFill="1" applyBorder="1"/>
    <xf numFmtId="0" fontId="1" fillId="9" borderId="0" xfId="3" applyFill="1" applyProtection="1">
      <protection locked="0"/>
    </xf>
    <xf numFmtId="0" fontId="11" fillId="3" borderId="0" xfId="0" applyFont="1" applyFill="1" applyAlignment="1" applyProtection="1">
      <alignment horizontal="center" vertical="top" wrapText="1"/>
      <protection locked="0"/>
    </xf>
    <xf numFmtId="0" fontId="6" fillId="3" borderId="0" xfId="0" applyFont="1" applyFill="1" applyAlignment="1" applyProtection="1">
      <alignment horizontal="left" vertical="top" wrapText="1"/>
      <protection locked="0"/>
    </xf>
    <xf numFmtId="0" fontId="11" fillId="3" borderId="0" xfId="0" applyFont="1" applyFill="1" applyAlignment="1" applyProtection="1">
      <alignment vertical="center" wrapText="1"/>
      <protection locked="0"/>
    </xf>
    <xf numFmtId="0" fontId="6" fillId="0" borderId="0" xfId="3" applyFont="1" applyProtection="1">
      <protection locked="0"/>
    </xf>
    <xf numFmtId="164" fontId="6" fillId="0" borderId="0" xfId="1" applyNumberFormat="1" applyFont="1" applyFill="1" applyProtection="1">
      <protection locked="0"/>
    </xf>
    <xf numFmtId="0" fontId="6" fillId="7" borderId="2" xfId="3" applyFont="1" applyFill="1" applyBorder="1" applyAlignment="1" applyProtection="1">
      <alignment horizontal="center" vertical="center" wrapText="1"/>
      <protection locked="0"/>
    </xf>
    <xf numFmtId="0" fontId="6" fillId="7" borderId="3" xfId="3" applyFont="1" applyFill="1" applyBorder="1" applyAlignment="1" applyProtection="1">
      <alignment horizontal="center" vertical="center" wrapText="1"/>
      <protection locked="0"/>
    </xf>
    <xf numFmtId="0" fontId="3" fillId="7" borderId="8" xfId="2" applyFill="1" applyBorder="1" applyAlignment="1" applyProtection="1">
      <alignment horizontal="center" vertical="center" wrapText="1"/>
      <protection locked="0"/>
    </xf>
    <xf numFmtId="0" fontId="6" fillId="7" borderId="4" xfId="3" applyFont="1" applyFill="1" applyBorder="1" applyAlignment="1" applyProtection="1">
      <alignment horizontal="center" vertical="center" wrapText="1"/>
      <protection locked="0"/>
    </xf>
    <xf numFmtId="164" fontId="8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3" applyFill="1" applyAlignment="1" applyProtection="1">
      <alignment horizontal="center"/>
      <protection locked="0"/>
    </xf>
    <xf numFmtId="0" fontId="10" fillId="9" borderId="0" xfId="3" applyFont="1" applyFill="1" applyAlignment="1" applyProtection="1">
      <alignment horizontal="center" vertical="center"/>
      <protection locked="0"/>
    </xf>
    <xf numFmtId="164" fontId="1" fillId="9" borderId="0" xfId="1" applyNumberFormat="1" applyFill="1" applyProtection="1">
      <protection locked="0"/>
    </xf>
    <xf numFmtId="164" fontId="4" fillId="6" borderId="1" xfId="1" applyNumberFormat="1" applyFont="1" applyFill="1" applyBorder="1" applyAlignment="1" applyProtection="1">
      <alignment horizontal="center" vertical="center"/>
    </xf>
    <xf numFmtId="164" fontId="20" fillId="10" borderId="0" xfId="1" applyNumberFormat="1" applyFont="1" applyFill="1" applyAlignment="1">
      <alignment horizontal="right" vertical="center"/>
    </xf>
    <xf numFmtId="164" fontId="20" fillId="10" borderId="0" xfId="1" applyNumberFormat="1" applyFont="1" applyFill="1" applyBorder="1" applyAlignment="1">
      <alignment horizontal="right"/>
    </xf>
    <xf numFmtId="0" fontId="19" fillId="10" borderId="0" xfId="0" applyFont="1" applyFill="1" applyAlignment="1">
      <alignment horizontal="left" vertical="center"/>
    </xf>
    <xf numFmtId="0" fontId="17" fillId="3" borderId="13" xfId="0" applyFont="1" applyFill="1" applyBorder="1" applyAlignment="1">
      <alignment horizontal="left" vertical="center" wrapText="1" indent="1"/>
    </xf>
    <xf numFmtId="0" fontId="17" fillId="3" borderId="0" xfId="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5" fillId="8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top" wrapText="1"/>
    </xf>
    <xf numFmtId="0" fontId="17" fillId="3" borderId="13" xfId="0" applyFont="1" applyFill="1" applyBorder="1" applyAlignment="1" applyProtection="1">
      <alignment horizontal="left" vertical="center" wrapText="1" indent="1"/>
      <protection locked="0"/>
    </xf>
    <xf numFmtId="0" fontId="17" fillId="3" borderId="0" xfId="0" applyFont="1" applyFill="1" applyAlignment="1" applyProtection="1">
      <alignment horizontal="left" vertical="center" wrapText="1" indent="1"/>
      <protection locked="0"/>
    </xf>
    <xf numFmtId="0" fontId="5" fillId="9" borderId="0" xfId="3" applyFont="1" applyFill="1" applyAlignment="1" applyProtection="1">
      <alignment horizontal="center" vertical="center"/>
      <protection locked="0"/>
    </xf>
    <xf numFmtId="0" fontId="6" fillId="0" borderId="0" xfId="3" applyFont="1" applyAlignment="1" applyProtection="1">
      <alignment horizontal="left" vertical="top" wrapText="1"/>
      <protection locked="0"/>
    </xf>
    <xf numFmtId="0" fontId="9" fillId="0" borderId="0" xfId="3" applyFont="1" applyAlignment="1" applyProtection="1">
      <alignment horizontal="center" vertical="center" wrapText="1"/>
      <protection locked="0"/>
    </xf>
    <xf numFmtId="0" fontId="13" fillId="0" borderId="0" xfId="3" applyFont="1" applyAlignment="1" applyProtection="1">
      <alignment horizontal="center" vertical="top" wrapText="1"/>
      <protection locked="0"/>
    </xf>
  </cellXfs>
  <cellStyles count="4">
    <cellStyle name="Currency" xfId="1" builtinId="4"/>
    <cellStyle name="Hyperlink" xfId="2" builtinId="8"/>
    <cellStyle name="Normal" xfId="0" builtinId="0"/>
    <cellStyle name="Normal 2" xfId="3" xr:uid="{73C37E71-D360-494F-8BD7-2718F4A0FFA9}"/>
  </cellStyles>
  <dxfs count="0"/>
  <tableStyles count="0" defaultTableStyle="TableStyleMedium9" defaultPivotStyle="PivotStyleLight16"/>
  <colors>
    <mruColors>
      <color rgb="FFFCD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://www.wsdot.wa.gov/Business/Construction/AsphaltBinderReferenceCost.ht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hyperlink" Target="http://www.wsdot.wa.gov/Business/Construction/AsphaltBinderReferenceCost.htm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798635</xdr:colOff>
      <xdr:row>10</xdr:row>
      <xdr:rowOff>146538</xdr:rowOff>
    </xdr:from>
    <xdr:to>
      <xdr:col>4</xdr:col>
      <xdr:colOff>1172308</xdr:colOff>
      <xdr:row>11</xdr:row>
      <xdr:rowOff>337038</xdr:rowOff>
    </xdr:to>
    <xdr:pic>
      <xdr:nvPicPr>
        <xdr:cNvPr id="3" name="Graphic 2" descr="Link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79B1A4-0156-4273-AD60-E32C2351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8968950">
          <a:off x="3736731" y="2974730"/>
          <a:ext cx="373673" cy="3736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798634</xdr:colOff>
      <xdr:row>9</xdr:row>
      <xdr:rowOff>109903</xdr:rowOff>
    </xdr:from>
    <xdr:to>
      <xdr:col>4</xdr:col>
      <xdr:colOff>1172307</xdr:colOff>
      <xdr:row>10</xdr:row>
      <xdr:rowOff>300403</xdr:rowOff>
    </xdr:to>
    <xdr:pic>
      <xdr:nvPicPr>
        <xdr:cNvPr id="3" name="Graphic 2" descr="Link with solid fil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D393AE-242B-6315-FDAA-1D28E8A1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8863215">
          <a:off x="3978519" y="3084634"/>
          <a:ext cx="373673" cy="3736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28575</xdr:rowOff>
    </xdr:from>
    <xdr:to>
      <xdr:col>12</xdr:col>
      <xdr:colOff>599104</xdr:colOff>
      <xdr:row>62</xdr:row>
      <xdr:rowOff>46368</xdr:rowOff>
    </xdr:to>
    <xdr:pic>
      <xdr:nvPicPr>
        <xdr:cNvPr id="3" name="Picture 2" descr="Photo of asphalt equipment working on new road">
          <a:extLst>
            <a:ext uri="{FF2B5EF4-FFF2-40B4-BE49-F238E27FC236}">
              <a16:creationId xmlns:a16="http://schemas.microsoft.com/office/drawing/2014/main" id="{58799A7E-A743-D66F-1D63-A18BE100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8575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578625</xdr:colOff>
      <xdr:row>0</xdr:row>
      <xdr:rowOff>0</xdr:rowOff>
    </xdr:from>
    <xdr:to>
      <xdr:col>25</xdr:col>
      <xdr:colOff>425254</xdr:colOff>
      <xdr:row>62</xdr:row>
      <xdr:rowOff>17793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E6441C-A512-9393-3BA2-E49C8C3DC54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3825" y="0"/>
          <a:ext cx="7771429" cy="100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sdot.wa.gov/Business/Construction/AsphaltBinderReferenceCost.ht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sdot.wa.gov/Business/Construction/AsphaltBinderReferenceCost.ht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59999389629810485"/>
  </sheetPr>
  <dimension ref="A1:AA53"/>
  <sheetViews>
    <sheetView showGridLines="0" showRowColHeaders="0" zoomScale="130" zoomScaleNormal="130" workbookViewId="0"/>
  </sheetViews>
  <sheetFormatPr defaultRowHeight="12.75" x14ac:dyDescent="0.2"/>
  <cols>
    <col min="1" max="1" width="9.140625" style="35"/>
    <col min="2" max="2" width="3" customWidth="1"/>
    <col min="3" max="3" width="15.28515625" customWidth="1"/>
    <col min="4" max="4" width="16.7109375" customWidth="1"/>
    <col min="5" max="5" width="27.28515625" customWidth="1"/>
    <col min="6" max="6" width="16.28515625" customWidth="1"/>
    <col min="7" max="7" width="17" customWidth="1"/>
    <col min="8" max="8" width="18.42578125" customWidth="1"/>
    <col min="9" max="9" width="27.140625" style="1" bestFit="1" customWidth="1"/>
    <col min="10" max="10" width="2" customWidth="1"/>
  </cols>
  <sheetData>
    <row r="1" spans="1:27" ht="26.25" customHeight="1" x14ac:dyDescent="0.2">
      <c r="B1" s="35"/>
      <c r="C1" s="35"/>
      <c r="D1" s="35"/>
      <c r="E1" s="35"/>
      <c r="F1" s="35"/>
      <c r="G1" s="35"/>
      <c r="H1" s="35"/>
      <c r="I1" s="38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</row>
    <row r="2" spans="1:27" ht="29.25" customHeight="1" x14ac:dyDescent="0.2">
      <c r="B2" s="72" t="s">
        <v>7</v>
      </c>
      <c r="C2" s="72"/>
      <c r="D2" s="72"/>
      <c r="E2" s="72"/>
      <c r="F2" s="72"/>
      <c r="G2" s="72"/>
      <c r="H2" s="72"/>
      <c r="I2" s="72"/>
      <c r="J2" s="31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</row>
    <row r="3" spans="1:27" ht="45" customHeight="1" x14ac:dyDescent="0.2">
      <c r="B3" s="31"/>
      <c r="C3" s="69" t="s">
        <v>9</v>
      </c>
      <c r="D3" s="69"/>
      <c r="E3" s="69"/>
      <c r="F3" s="69"/>
      <c r="G3" s="69"/>
      <c r="H3" s="69"/>
      <c r="I3" s="69"/>
      <c r="J3" s="31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</row>
    <row r="4" spans="1:27" ht="27" x14ac:dyDescent="0.2">
      <c r="B4" s="31"/>
      <c r="C4" s="26" t="s">
        <v>19</v>
      </c>
      <c r="D4" s="67" t="s">
        <v>21</v>
      </c>
      <c r="E4" s="68"/>
      <c r="F4" s="27"/>
      <c r="G4" s="27"/>
      <c r="H4" s="27"/>
      <c r="I4" s="27"/>
      <c r="J4" s="31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</row>
    <row r="5" spans="1:27" ht="13.5" customHeight="1" x14ac:dyDescent="0.2">
      <c r="B5" s="31"/>
      <c r="C5" s="28">
        <v>2.5000000000000001E-2</v>
      </c>
      <c r="D5" s="67"/>
      <c r="E5" s="68"/>
      <c r="F5" s="30"/>
      <c r="G5" s="30"/>
      <c r="H5" s="30"/>
      <c r="I5" s="30"/>
      <c r="J5" s="31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</row>
    <row r="6" spans="1:27" ht="15" customHeight="1" x14ac:dyDescent="0.2">
      <c r="B6" s="31"/>
      <c r="C6" s="5"/>
      <c r="D6" s="5"/>
      <c r="E6" s="5"/>
      <c r="F6" s="5"/>
      <c r="G6" s="5"/>
      <c r="H6" s="5"/>
      <c r="I6" s="5"/>
      <c r="J6" s="31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</row>
    <row r="7" spans="1:27" ht="17.25" x14ac:dyDescent="0.2">
      <c r="B7" s="31"/>
      <c r="C7" s="73" t="s">
        <v>25</v>
      </c>
      <c r="D7" s="73"/>
      <c r="E7" s="73"/>
      <c r="F7" s="73"/>
      <c r="G7" s="73"/>
      <c r="H7" s="73"/>
      <c r="I7" s="73"/>
      <c r="J7" s="31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</row>
    <row r="8" spans="1:27" ht="13.5" x14ac:dyDescent="0.2">
      <c r="B8" s="31"/>
      <c r="C8" s="70" t="s">
        <v>8</v>
      </c>
      <c r="D8" s="70"/>
      <c r="E8" s="70"/>
      <c r="F8" s="70"/>
      <c r="G8" s="70"/>
      <c r="H8" s="70"/>
      <c r="I8" s="70"/>
      <c r="J8" s="31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x14ac:dyDescent="0.2">
      <c r="B9" s="31"/>
      <c r="C9" s="5"/>
      <c r="D9" s="5"/>
      <c r="E9" s="5"/>
      <c r="F9" s="5"/>
      <c r="G9" s="5"/>
      <c r="H9" s="5"/>
      <c r="I9" s="5"/>
      <c r="J9" s="31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s="29" customFormat="1" ht="28.5" customHeight="1" x14ac:dyDescent="0.2">
      <c r="A10" s="36"/>
      <c r="B10" s="32"/>
      <c r="C10" s="71" t="s">
        <v>20</v>
      </c>
      <c r="D10" s="71"/>
      <c r="E10" s="71"/>
      <c r="F10" s="71"/>
      <c r="G10" s="71"/>
      <c r="H10" s="71"/>
      <c r="I10" s="71"/>
      <c r="J10" s="32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</row>
    <row r="11" spans="1:27" ht="14.25" thickBot="1" x14ac:dyDescent="0.3">
      <c r="B11" s="31"/>
      <c r="C11" s="6"/>
      <c r="D11" s="6"/>
      <c r="E11" s="6"/>
      <c r="F11" s="6"/>
      <c r="G11" s="6"/>
      <c r="H11" s="6"/>
      <c r="I11" s="7"/>
      <c r="J11" s="31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s="2" customFormat="1" ht="81.75" thickBot="1" x14ac:dyDescent="0.25">
      <c r="A12" s="37"/>
      <c r="B12" s="33"/>
      <c r="C12" s="22" t="s">
        <v>0</v>
      </c>
      <c r="D12" s="23" t="s">
        <v>1</v>
      </c>
      <c r="E12" s="24" t="s">
        <v>4</v>
      </c>
      <c r="F12" s="23" t="s">
        <v>5</v>
      </c>
      <c r="G12" s="23" t="s">
        <v>6</v>
      </c>
      <c r="H12" s="25" t="s">
        <v>3</v>
      </c>
      <c r="I12" s="12" t="s">
        <v>2</v>
      </c>
      <c r="J12" s="33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</row>
    <row r="13" spans="1:27" s="2" customFormat="1" ht="26.25" customHeight="1" thickBot="1" x14ac:dyDescent="0.25">
      <c r="A13" s="37"/>
      <c r="B13" s="33"/>
      <c r="C13" s="8"/>
      <c r="D13" s="9"/>
      <c r="E13" s="10"/>
      <c r="F13" s="9"/>
      <c r="G13" s="9"/>
      <c r="H13" s="11"/>
      <c r="I13" s="3">
        <f>IF(G13-F13&gt;121,((E13*(1+$C$5)^((F13-D13)/30+(0.5*((G13-F13)/30))))-(1.05*(E13*(1+$C$5)^((F13-D13)/30))))*H13*0.056,0)</f>
        <v>0</v>
      </c>
      <c r="J13" s="33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</row>
    <row r="14" spans="1:27" x14ac:dyDescent="0.2">
      <c r="B14" s="31"/>
      <c r="C14" s="31"/>
      <c r="D14" s="31"/>
      <c r="E14" s="31"/>
      <c r="F14" s="31"/>
      <c r="G14" s="31"/>
      <c r="H14" s="31"/>
      <c r="I14" s="34"/>
      <c r="J14" s="31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x14ac:dyDescent="0.2">
      <c r="B15" s="35"/>
      <c r="C15" s="66" t="s">
        <v>22</v>
      </c>
      <c r="D15" s="66"/>
      <c r="E15" s="35"/>
      <c r="F15" s="39"/>
      <c r="G15" s="39"/>
      <c r="H15" s="35"/>
      <c r="I15" s="64" t="s">
        <v>23</v>
      </c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x14ac:dyDescent="0.2">
      <c r="B16" s="35"/>
      <c r="C16" s="35"/>
      <c r="D16" s="35"/>
      <c r="E16" s="35"/>
      <c r="F16" s="35"/>
      <c r="G16" s="35"/>
      <c r="H16" s="35"/>
      <c r="I16" s="38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2:27" x14ac:dyDescent="0.2">
      <c r="B17" s="35"/>
      <c r="C17" s="35"/>
      <c r="D17" s="35"/>
      <c r="E17" s="35"/>
      <c r="F17" s="35"/>
      <c r="G17" s="35"/>
      <c r="H17" s="35"/>
      <c r="I17" s="38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2:27" x14ac:dyDescent="0.2">
      <c r="B18" s="35"/>
      <c r="C18" s="35"/>
      <c r="D18" s="35"/>
      <c r="E18" s="35"/>
      <c r="F18" s="35"/>
      <c r="G18" s="35"/>
      <c r="H18" s="35"/>
      <c r="I18" s="38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2:27" x14ac:dyDescent="0.2">
      <c r="B19" s="35"/>
      <c r="C19" s="35"/>
      <c r="D19" s="35"/>
      <c r="E19" s="35"/>
      <c r="F19" s="35"/>
      <c r="G19" s="35"/>
      <c r="H19" s="35"/>
      <c r="I19" s="38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</row>
    <row r="20" spans="2:27" x14ac:dyDescent="0.2">
      <c r="B20" s="35"/>
      <c r="C20" s="35"/>
      <c r="D20" s="35"/>
      <c r="E20" s="35"/>
      <c r="F20" s="35"/>
      <c r="G20" s="35"/>
      <c r="H20" s="35"/>
      <c r="I20" s="38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2:27" x14ac:dyDescent="0.2">
      <c r="B21" s="35"/>
      <c r="C21" s="35"/>
      <c r="D21" s="35"/>
      <c r="E21" s="35"/>
      <c r="F21" s="35"/>
      <c r="G21" s="35"/>
      <c r="H21" s="35"/>
      <c r="I21" s="38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2:27" x14ac:dyDescent="0.2">
      <c r="B22" s="35"/>
      <c r="C22" s="35"/>
      <c r="D22" s="35"/>
      <c r="E22" s="35"/>
      <c r="F22" s="35"/>
      <c r="G22" s="35"/>
      <c r="H22" s="35"/>
      <c r="I22" s="38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2:27" x14ac:dyDescent="0.2">
      <c r="B23" s="35"/>
      <c r="C23" s="35"/>
      <c r="D23" s="35"/>
      <c r="E23" s="35"/>
      <c r="F23" s="35"/>
      <c r="G23" s="35"/>
      <c r="H23" s="35"/>
      <c r="I23" s="38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2:27" x14ac:dyDescent="0.2">
      <c r="B24" s="35"/>
      <c r="C24" s="35"/>
      <c r="D24" s="35"/>
      <c r="E24" s="35"/>
      <c r="F24" s="35"/>
      <c r="G24" s="35"/>
      <c r="H24" s="35"/>
      <c r="I24" s="38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2:27" x14ac:dyDescent="0.2">
      <c r="B25" s="35"/>
      <c r="C25" s="35"/>
      <c r="D25" s="35"/>
      <c r="E25" s="35"/>
      <c r="F25" s="35"/>
      <c r="G25" s="35"/>
      <c r="H25" s="35"/>
      <c r="I25" s="38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</row>
    <row r="26" spans="2:27" x14ac:dyDescent="0.2">
      <c r="B26" s="35"/>
      <c r="C26" s="35"/>
      <c r="D26" s="35"/>
      <c r="E26" s="35"/>
      <c r="F26" s="35"/>
      <c r="G26" s="35"/>
      <c r="H26" s="35"/>
      <c r="I26" s="38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2:27" x14ac:dyDescent="0.2">
      <c r="B27" s="35"/>
      <c r="C27" s="35"/>
      <c r="D27" s="35"/>
      <c r="E27" s="35"/>
      <c r="F27" s="35"/>
      <c r="G27" s="35"/>
      <c r="H27" s="35"/>
      <c r="I27" s="38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2:27" x14ac:dyDescent="0.2">
      <c r="B28" s="35"/>
      <c r="C28" s="35"/>
      <c r="D28" s="35"/>
      <c r="E28" s="35"/>
      <c r="F28" s="35"/>
      <c r="G28" s="35"/>
      <c r="H28" s="35"/>
      <c r="I28" s="38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2:27" x14ac:dyDescent="0.2">
      <c r="B29" s="35"/>
      <c r="C29" s="35"/>
      <c r="D29" s="35"/>
      <c r="E29" s="35"/>
      <c r="F29" s="35"/>
      <c r="G29" s="35"/>
      <c r="H29" s="35"/>
      <c r="I29" s="38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2:27" x14ac:dyDescent="0.2">
      <c r="B30" s="35"/>
      <c r="C30" s="35"/>
      <c r="D30" s="35"/>
      <c r="E30" s="35"/>
      <c r="F30" s="35"/>
      <c r="G30" s="35"/>
      <c r="H30" s="35"/>
      <c r="I30" s="38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2:27" x14ac:dyDescent="0.2">
      <c r="B31" s="35"/>
      <c r="C31" s="35"/>
      <c r="D31" s="35"/>
      <c r="E31" s="35"/>
      <c r="F31" s="35"/>
      <c r="G31" s="35"/>
      <c r="H31" s="35"/>
      <c r="I31" s="38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2:27" x14ac:dyDescent="0.2">
      <c r="B32" s="35"/>
      <c r="C32" s="35"/>
      <c r="D32" s="35"/>
      <c r="E32" s="35"/>
      <c r="F32" s="35"/>
      <c r="G32" s="35"/>
      <c r="H32" s="35"/>
      <c r="I32" s="38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2:27" x14ac:dyDescent="0.2">
      <c r="B33" s="35"/>
      <c r="C33" s="35"/>
      <c r="D33" s="35"/>
      <c r="E33" s="35"/>
      <c r="F33" s="35"/>
      <c r="G33" s="35"/>
      <c r="H33" s="35"/>
      <c r="I33" s="38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2:27" x14ac:dyDescent="0.2">
      <c r="B34" s="35"/>
      <c r="C34" s="35"/>
      <c r="D34" s="35"/>
      <c r="E34" s="35"/>
      <c r="F34" s="35"/>
      <c r="G34" s="35"/>
      <c r="H34" s="35"/>
      <c r="I34" s="38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</row>
    <row r="35" spans="2:27" x14ac:dyDescent="0.2">
      <c r="B35" s="35"/>
      <c r="C35" s="35"/>
      <c r="D35" s="35"/>
      <c r="E35" s="35"/>
      <c r="F35" s="35"/>
      <c r="G35" s="35"/>
      <c r="H35" s="35"/>
      <c r="I35" s="38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</row>
    <row r="36" spans="2:27" x14ac:dyDescent="0.2">
      <c r="B36" s="35"/>
      <c r="C36" s="35"/>
      <c r="D36" s="35"/>
      <c r="E36" s="35"/>
      <c r="F36" s="35"/>
      <c r="G36" s="35"/>
      <c r="H36" s="35"/>
      <c r="I36" s="38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</row>
    <row r="37" spans="2:27" x14ac:dyDescent="0.2">
      <c r="B37" s="35"/>
      <c r="C37" s="35"/>
      <c r="D37" s="35"/>
      <c r="E37" s="35"/>
      <c r="F37" s="35"/>
      <c r="G37" s="35"/>
      <c r="H37" s="35"/>
      <c r="I37" s="38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2:27" x14ac:dyDescent="0.2">
      <c r="B38" s="35"/>
      <c r="C38" s="35"/>
      <c r="D38" s="35"/>
      <c r="E38" s="35"/>
      <c r="F38" s="35"/>
      <c r="G38" s="35"/>
      <c r="H38" s="35"/>
      <c r="I38" s="38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2:27" x14ac:dyDescent="0.2">
      <c r="B39" s="35"/>
      <c r="C39" s="35"/>
      <c r="D39" s="35"/>
      <c r="E39" s="35"/>
      <c r="F39" s="35"/>
      <c r="G39" s="35"/>
      <c r="H39" s="35"/>
      <c r="I39" s="38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2:27" x14ac:dyDescent="0.2">
      <c r="B40" s="35"/>
      <c r="C40" s="35"/>
      <c r="D40" s="35"/>
      <c r="E40" s="35"/>
      <c r="F40" s="35"/>
      <c r="G40" s="35"/>
      <c r="H40" s="35"/>
      <c r="I40" s="38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2:27" x14ac:dyDescent="0.2">
      <c r="B41" s="35"/>
      <c r="C41" s="35"/>
      <c r="D41" s="35"/>
      <c r="E41" s="35"/>
      <c r="F41" s="35"/>
      <c r="G41" s="35"/>
      <c r="H41" s="35"/>
      <c r="I41" s="38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</row>
    <row r="42" spans="2:27" x14ac:dyDescent="0.2">
      <c r="B42" s="35"/>
      <c r="C42" s="35"/>
      <c r="D42" s="35"/>
      <c r="E42" s="35"/>
      <c r="F42" s="35"/>
      <c r="G42" s="35"/>
      <c r="H42" s="35"/>
      <c r="I42" s="38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</row>
    <row r="43" spans="2:27" x14ac:dyDescent="0.2">
      <c r="B43" s="35"/>
      <c r="C43" s="35"/>
      <c r="D43" s="35"/>
      <c r="E43" s="35"/>
      <c r="F43" s="35"/>
      <c r="G43" s="35"/>
      <c r="H43" s="35"/>
      <c r="I43" s="38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</row>
    <row r="44" spans="2:27" x14ac:dyDescent="0.2">
      <c r="B44" s="35"/>
      <c r="C44" s="35"/>
      <c r="D44" s="35"/>
      <c r="E44" s="35"/>
      <c r="F44" s="35"/>
      <c r="G44" s="35"/>
      <c r="H44" s="35"/>
      <c r="I44" s="38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</row>
    <row r="45" spans="2:27" x14ac:dyDescent="0.2">
      <c r="B45" s="35"/>
      <c r="C45" s="35"/>
      <c r="D45" s="35"/>
      <c r="E45" s="35"/>
      <c r="F45" s="35"/>
      <c r="G45" s="35"/>
      <c r="H45" s="35"/>
      <c r="I45" s="38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</row>
    <row r="46" spans="2:27" x14ac:dyDescent="0.2">
      <c r="B46" s="35"/>
      <c r="C46" s="35"/>
      <c r="D46" s="35"/>
      <c r="E46" s="35"/>
      <c r="F46" s="35"/>
      <c r="G46" s="35"/>
      <c r="H46" s="35"/>
      <c r="I46" s="38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2:27" x14ac:dyDescent="0.2">
      <c r="B47" s="35"/>
      <c r="C47" s="35"/>
      <c r="D47" s="35"/>
      <c r="E47" s="35"/>
      <c r="F47" s="35"/>
      <c r="G47" s="35"/>
      <c r="H47" s="35"/>
      <c r="I47" s="38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2:27" x14ac:dyDescent="0.2">
      <c r="B48" s="35"/>
      <c r="C48" s="35"/>
      <c r="D48" s="35"/>
      <c r="E48" s="35"/>
      <c r="F48" s="35"/>
      <c r="G48" s="35"/>
      <c r="H48" s="35"/>
      <c r="I48" s="38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2:27" x14ac:dyDescent="0.2">
      <c r="B49" s="35"/>
      <c r="C49" s="35"/>
      <c r="D49" s="35"/>
      <c r="E49" s="35"/>
      <c r="F49" s="35"/>
      <c r="G49" s="35"/>
      <c r="H49" s="35"/>
      <c r="I49" s="38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2:27" x14ac:dyDescent="0.2">
      <c r="B50" s="35"/>
      <c r="C50" s="35"/>
      <c r="D50" s="35"/>
      <c r="E50" s="35"/>
      <c r="F50" s="35"/>
      <c r="G50" s="35"/>
      <c r="H50" s="35"/>
      <c r="I50" s="38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2:27" x14ac:dyDescent="0.2">
      <c r="B51" s="35"/>
      <c r="C51" s="35"/>
      <c r="D51" s="35"/>
      <c r="E51" s="35"/>
      <c r="F51" s="35"/>
      <c r="G51" s="35"/>
      <c r="H51" s="35"/>
      <c r="I51" s="38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2:27" x14ac:dyDescent="0.2">
      <c r="I52" s="4"/>
    </row>
    <row r="53" spans="2:27" x14ac:dyDescent="0.2">
      <c r="I53" s="4"/>
    </row>
  </sheetData>
  <mergeCells count="7">
    <mergeCell ref="B2:I2"/>
    <mergeCell ref="C7:I7"/>
    <mergeCell ref="C15:D15"/>
    <mergeCell ref="D4:E5"/>
    <mergeCell ref="C3:I3"/>
    <mergeCell ref="C8:I8"/>
    <mergeCell ref="C10:I10"/>
  </mergeCells>
  <phoneticPr fontId="2" type="noConversion"/>
  <hyperlinks>
    <hyperlink ref="E12" r:id="rId1" xr:uid="{00000000-0004-0000-0000-000000000000}"/>
  </hyperlinks>
  <pageMargins left="0.75" right="0.75" top="1" bottom="1" header="0.5" footer="0.5"/>
  <pageSetup scale="85" orientation="landscape" r:id="rId2"/>
  <headerFooter alignWithMargins="0">
    <oddFooter>&amp;L&amp;D</oddFooter>
  </headerFooter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20B9F-7090-4B09-9E34-6A4D7AC728E2}">
  <sheetPr>
    <tabColor theme="6"/>
    <pageSetUpPr fitToPage="1"/>
  </sheetPr>
  <dimension ref="A1:Z56"/>
  <sheetViews>
    <sheetView showGridLines="0" showRowColHeaders="0" zoomScale="130" zoomScaleNormal="130" workbookViewId="0"/>
  </sheetViews>
  <sheetFormatPr defaultRowHeight="12.75" x14ac:dyDescent="0.2"/>
  <cols>
    <col min="1" max="1" width="9.140625" style="13"/>
    <col min="2" max="2" width="3" style="13" customWidth="1"/>
    <col min="3" max="3" width="15.28515625" style="13" customWidth="1"/>
    <col min="4" max="4" width="20.28515625" style="13" customWidth="1"/>
    <col min="5" max="5" width="27.28515625" style="13" customWidth="1"/>
    <col min="6" max="6" width="17.5703125" style="13" customWidth="1"/>
    <col min="7" max="7" width="17" style="13" customWidth="1"/>
    <col min="8" max="8" width="18.42578125" style="13" customWidth="1"/>
    <col min="9" max="9" width="22.85546875" style="1" customWidth="1"/>
    <col min="10" max="10" width="1.5703125" style="13" customWidth="1"/>
    <col min="11" max="11" width="2.28515625" style="13" customWidth="1"/>
    <col min="12" max="12" width="10.140625" style="13" hidden="1" customWidth="1"/>
    <col min="13" max="16384" width="9.140625" style="13"/>
  </cols>
  <sheetData>
    <row r="1" spans="1:26" ht="26.25" customHeight="1" x14ac:dyDescent="0.2">
      <c r="A1" s="40"/>
      <c r="B1" s="40"/>
      <c r="C1" s="40"/>
      <c r="D1" s="40"/>
      <c r="E1" s="40"/>
      <c r="F1" s="40"/>
      <c r="G1" s="40"/>
      <c r="H1" s="40"/>
      <c r="I1" s="38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27.75" customHeight="1" x14ac:dyDescent="0.2">
      <c r="A2" s="40"/>
      <c r="B2" s="76" t="s">
        <v>10</v>
      </c>
      <c r="C2" s="76"/>
      <c r="D2" s="76"/>
      <c r="E2" s="76"/>
      <c r="F2" s="76"/>
      <c r="G2" s="76"/>
      <c r="H2" s="76"/>
      <c r="I2" s="76"/>
      <c r="J2" s="49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58.5" customHeight="1" x14ac:dyDescent="0.2">
      <c r="A3" s="40"/>
      <c r="B3" s="49"/>
      <c r="C3" s="77" t="s">
        <v>11</v>
      </c>
      <c r="D3" s="77"/>
      <c r="E3" s="77"/>
      <c r="F3" s="77"/>
      <c r="G3" s="77"/>
      <c r="H3" s="77"/>
      <c r="I3" s="77"/>
      <c r="J3" s="49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27" x14ac:dyDescent="0.2">
      <c r="A4" s="40"/>
      <c r="B4" s="49"/>
      <c r="C4" s="50" t="s">
        <v>19</v>
      </c>
      <c r="D4" s="74" t="s">
        <v>21</v>
      </c>
      <c r="E4" s="75"/>
      <c r="F4" s="51"/>
      <c r="G4" s="51"/>
      <c r="H4" s="51"/>
      <c r="I4" s="51"/>
      <c r="J4" s="49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3.5" customHeight="1" x14ac:dyDescent="0.2">
      <c r="A5" s="40"/>
      <c r="B5" s="49"/>
      <c r="C5" s="28">
        <v>2.5000000000000001E-2</v>
      </c>
      <c r="D5" s="74"/>
      <c r="E5" s="75"/>
      <c r="F5" s="52"/>
      <c r="G5" s="52"/>
      <c r="H5" s="52"/>
      <c r="I5" s="52"/>
      <c r="J5" s="49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8" customHeight="1" x14ac:dyDescent="0.2">
      <c r="A6" s="40"/>
      <c r="B6" s="49"/>
      <c r="C6" s="73" t="s">
        <v>25</v>
      </c>
      <c r="D6" s="73"/>
      <c r="E6" s="73"/>
      <c r="F6" s="73"/>
      <c r="G6" s="73"/>
      <c r="H6" s="73"/>
      <c r="I6" s="73"/>
      <c r="J6" s="49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8" customHeight="1" x14ac:dyDescent="0.2">
      <c r="A7" s="40"/>
      <c r="B7" s="49"/>
      <c r="C7" s="78" t="s">
        <v>12</v>
      </c>
      <c r="D7" s="78"/>
      <c r="E7" s="78"/>
      <c r="F7" s="78"/>
      <c r="G7" s="78"/>
      <c r="H7" s="78"/>
      <c r="I7" s="78"/>
      <c r="J7" s="49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x14ac:dyDescent="0.2">
      <c r="A8" s="40"/>
      <c r="B8" s="49"/>
      <c r="C8" s="79" t="s">
        <v>24</v>
      </c>
      <c r="D8" s="79"/>
      <c r="E8" s="79"/>
      <c r="F8" s="79"/>
      <c r="G8" s="79"/>
      <c r="H8" s="79"/>
      <c r="I8" s="79"/>
      <c r="J8" s="49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33" customHeight="1" x14ac:dyDescent="0.2">
      <c r="A9" s="40"/>
      <c r="B9" s="49"/>
      <c r="C9" s="79"/>
      <c r="D9" s="79"/>
      <c r="E9" s="79"/>
      <c r="F9" s="79"/>
      <c r="G9" s="79"/>
      <c r="H9" s="79"/>
      <c r="I9" s="79"/>
      <c r="J9" s="49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4.25" thickBot="1" x14ac:dyDescent="0.3">
      <c r="A10" s="40"/>
      <c r="B10" s="49"/>
      <c r="C10" s="53"/>
      <c r="D10" s="53"/>
      <c r="E10" s="53"/>
      <c r="F10" s="53"/>
      <c r="G10" s="53"/>
      <c r="H10" s="53"/>
      <c r="I10" s="54"/>
      <c r="J10" s="49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s="14" customFormat="1" ht="77.25" customHeight="1" thickBot="1" x14ac:dyDescent="0.25">
      <c r="A11" s="41"/>
      <c r="B11" s="49"/>
      <c r="C11" s="55" t="s">
        <v>0</v>
      </c>
      <c r="D11" s="56" t="s">
        <v>13</v>
      </c>
      <c r="E11" s="57" t="s">
        <v>4</v>
      </c>
      <c r="F11" s="56" t="s">
        <v>14</v>
      </c>
      <c r="G11" s="56" t="s">
        <v>6</v>
      </c>
      <c r="H11" s="58" t="s">
        <v>15</v>
      </c>
      <c r="I11" s="59" t="s">
        <v>16</v>
      </c>
      <c r="J11" s="60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s="19" customFormat="1" ht="28.5" customHeight="1" thickBot="1" x14ac:dyDescent="0.25">
      <c r="A12" s="42"/>
      <c r="B12" s="60"/>
      <c r="C12" s="15"/>
      <c r="D12" s="16"/>
      <c r="E12" s="17"/>
      <c r="F12" s="16"/>
      <c r="G12" s="16"/>
      <c r="H12" s="18"/>
      <c r="I12" s="63">
        <f>IF(G12-F12&gt;121,((E12*(1+(($C$5)*(0.9*((G12-F12)/30)))))-(1.05*(E12)))*H12*0.65,0)</f>
        <v>0</v>
      </c>
      <c r="J12" s="61"/>
      <c r="K12" s="42"/>
      <c r="L12" s="42" t="s">
        <v>17</v>
      </c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spans="1:26" ht="15.75" thickBot="1" x14ac:dyDescent="0.25">
      <c r="A13" s="40"/>
      <c r="B13" s="61"/>
      <c r="C13" s="49"/>
      <c r="D13" s="49"/>
      <c r="E13" s="49"/>
      <c r="F13" s="49"/>
      <c r="G13" s="49"/>
      <c r="H13" s="49"/>
      <c r="I13" s="62"/>
      <c r="J13" s="49"/>
      <c r="K13" s="40"/>
      <c r="L13" s="43" t="e">
        <f>VLOOKUP(D12,L14:L55,1,TRUE)</f>
        <v>#N/A</v>
      </c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x14ac:dyDescent="0.2">
      <c r="A14" s="40"/>
      <c r="B14" s="40"/>
      <c r="C14" s="66" t="s">
        <v>22</v>
      </c>
      <c r="D14" s="66"/>
      <c r="E14" s="46"/>
      <c r="F14" s="47"/>
      <c r="G14" s="47"/>
      <c r="H14" s="46"/>
      <c r="I14" s="65" t="s">
        <v>23</v>
      </c>
      <c r="J14" s="40"/>
      <c r="K14" s="40"/>
      <c r="L14" s="44">
        <v>39661</v>
      </c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x14ac:dyDescent="0.2">
      <c r="A15" s="40"/>
      <c r="B15" s="40"/>
      <c r="C15" s="40"/>
      <c r="D15" s="40"/>
      <c r="E15" s="40"/>
      <c r="F15" s="40"/>
      <c r="G15" s="40"/>
      <c r="H15" s="40"/>
      <c r="I15" s="48"/>
      <c r="J15" s="40"/>
      <c r="K15" s="40"/>
      <c r="L15" s="45">
        <v>39675</v>
      </c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x14ac:dyDescent="0.2">
      <c r="A16" s="40"/>
      <c r="B16" s="40"/>
      <c r="C16" s="40"/>
      <c r="D16" s="40"/>
      <c r="E16" s="40"/>
      <c r="F16" s="40"/>
      <c r="G16" s="40"/>
      <c r="H16" s="40"/>
      <c r="I16" s="48"/>
      <c r="J16" s="40"/>
      <c r="K16" s="40"/>
      <c r="L16" s="45">
        <v>39692</v>
      </c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x14ac:dyDescent="0.2">
      <c r="A17" s="40"/>
      <c r="B17" s="40"/>
      <c r="C17" s="40"/>
      <c r="D17" s="40"/>
      <c r="E17" s="40"/>
      <c r="F17" s="40"/>
      <c r="G17" s="40"/>
      <c r="H17" s="40"/>
      <c r="I17" s="38"/>
      <c r="J17" s="40"/>
      <c r="K17" s="40"/>
      <c r="L17" s="45">
        <v>39707</v>
      </c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x14ac:dyDescent="0.2">
      <c r="A18" s="40"/>
      <c r="B18" s="40"/>
      <c r="C18" s="40"/>
      <c r="D18" s="40"/>
      <c r="E18" s="40"/>
      <c r="F18" s="40"/>
      <c r="G18" s="40"/>
      <c r="H18" s="40"/>
      <c r="I18" s="38"/>
      <c r="J18" s="40"/>
      <c r="K18" s="40"/>
      <c r="L18" s="45">
        <v>39722</v>
      </c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x14ac:dyDescent="0.2">
      <c r="A19" s="40"/>
      <c r="B19" s="40"/>
      <c r="C19" s="40"/>
      <c r="D19" s="40"/>
      <c r="E19" s="40"/>
      <c r="F19" s="40"/>
      <c r="G19" s="40"/>
      <c r="H19" s="40"/>
      <c r="I19" s="38"/>
      <c r="J19" s="40"/>
      <c r="K19" s="40"/>
      <c r="L19" s="45">
        <v>39737</v>
      </c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x14ac:dyDescent="0.2">
      <c r="A20" s="40"/>
      <c r="B20" s="40"/>
      <c r="C20" s="40"/>
      <c r="D20" s="40"/>
      <c r="E20" s="40"/>
      <c r="F20" s="40"/>
      <c r="G20" s="40"/>
      <c r="H20" s="40"/>
      <c r="I20" s="38"/>
      <c r="J20" s="40"/>
      <c r="K20" s="40"/>
      <c r="L20" s="45">
        <v>39753</v>
      </c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x14ac:dyDescent="0.2">
      <c r="A21" s="40"/>
      <c r="B21" s="40"/>
      <c r="C21" s="40"/>
      <c r="D21" s="40"/>
      <c r="E21" s="40"/>
      <c r="F21" s="40"/>
      <c r="G21" s="40"/>
      <c r="H21" s="40"/>
      <c r="I21" s="38"/>
      <c r="J21" s="40"/>
      <c r="K21" s="40"/>
      <c r="L21" s="45">
        <v>39768</v>
      </c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x14ac:dyDescent="0.2">
      <c r="A22" s="40"/>
      <c r="B22" s="40"/>
      <c r="C22" s="40"/>
      <c r="D22" s="40"/>
      <c r="E22" s="40"/>
      <c r="F22" s="40"/>
      <c r="G22" s="40"/>
      <c r="H22" s="40"/>
      <c r="I22" s="38"/>
      <c r="J22" s="40"/>
      <c r="K22" s="40"/>
      <c r="L22" s="45">
        <v>39783</v>
      </c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x14ac:dyDescent="0.2">
      <c r="A23" s="40"/>
      <c r="B23" s="40"/>
      <c r="C23" s="40"/>
      <c r="D23" s="40"/>
      <c r="E23" s="40"/>
      <c r="F23" s="40"/>
      <c r="G23" s="40"/>
      <c r="H23" s="40"/>
      <c r="I23" s="38"/>
      <c r="J23" s="40"/>
      <c r="K23" s="40"/>
      <c r="L23" s="45">
        <v>39798</v>
      </c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x14ac:dyDescent="0.2">
      <c r="A24" s="40"/>
      <c r="B24" s="40"/>
      <c r="C24" s="40"/>
      <c r="D24" s="40"/>
      <c r="E24" s="40"/>
      <c r="F24" s="40"/>
      <c r="G24" s="40"/>
      <c r="H24" s="40"/>
      <c r="I24" s="38"/>
      <c r="J24" s="40"/>
      <c r="K24" s="40"/>
      <c r="L24" s="45">
        <v>39814</v>
      </c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x14ac:dyDescent="0.2">
      <c r="A25" s="40"/>
      <c r="B25" s="40"/>
      <c r="C25" s="40"/>
      <c r="D25" s="40"/>
      <c r="E25" s="40"/>
      <c r="F25" s="40"/>
      <c r="G25" s="40"/>
      <c r="H25" s="40"/>
      <c r="I25" s="38"/>
      <c r="J25" s="40"/>
      <c r="K25" s="40"/>
      <c r="L25" s="45">
        <v>39829</v>
      </c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x14ac:dyDescent="0.2">
      <c r="A26" s="40"/>
      <c r="B26" s="40"/>
      <c r="C26" s="40"/>
      <c r="D26" s="40"/>
      <c r="E26" s="40"/>
      <c r="F26" s="40"/>
      <c r="G26" s="40"/>
      <c r="H26" s="40"/>
      <c r="I26" s="38"/>
      <c r="J26" s="40"/>
      <c r="K26" s="40"/>
      <c r="L26" s="45">
        <v>39845</v>
      </c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x14ac:dyDescent="0.2">
      <c r="A27" s="40"/>
      <c r="B27" s="40"/>
      <c r="C27" s="40"/>
      <c r="D27" s="40"/>
      <c r="E27" s="40"/>
      <c r="F27" s="40"/>
      <c r="G27" s="40"/>
      <c r="H27" s="40"/>
      <c r="I27" s="38"/>
      <c r="J27" s="40"/>
      <c r="K27" s="40"/>
      <c r="L27" s="45">
        <v>39860</v>
      </c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x14ac:dyDescent="0.2">
      <c r="A28" s="40"/>
      <c r="B28" s="40"/>
      <c r="C28" s="40"/>
      <c r="D28" s="40"/>
      <c r="E28" s="40"/>
      <c r="F28" s="40"/>
      <c r="G28" s="40"/>
      <c r="H28" s="40"/>
      <c r="I28" s="38"/>
      <c r="J28" s="40"/>
      <c r="K28" s="40"/>
      <c r="L28" s="45">
        <v>39873</v>
      </c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x14ac:dyDescent="0.2">
      <c r="A29" s="40"/>
      <c r="B29" s="40"/>
      <c r="C29" s="40"/>
      <c r="D29" s="40"/>
      <c r="E29" s="40"/>
      <c r="F29" s="40"/>
      <c r="G29" s="40"/>
      <c r="H29" s="40"/>
      <c r="I29" s="38"/>
      <c r="J29" s="40"/>
      <c r="K29" s="40"/>
      <c r="L29" s="45">
        <v>39888</v>
      </c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x14ac:dyDescent="0.2">
      <c r="A30" s="40"/>
      <c r="B30" s="40"/>
      <c r="C30" s="40"/>
      <c r="D30" s="40"/>
      <c r="E30" s="40"/>
      <c r="F30" s="40"/>
      <c r="G30" s="40"/>
      <c r="H30" s="40"/>
      <c r="I30" s="38"/>
      <c r="J30" s="40"/>
      <c r="K30" s="40"/>
      <c r="L30" s="45">
        <v>39904</v>
      </c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x14ac:dyDescent="0.2">
      <c r="A31" s="40"/>
      <c r="B31" s="40"/>
      <c r="C31" s="40"/>
      <c r="D31" s="40"/>
      <c r="E31" s="40"/>
      <c r="F31" s="40"/>
      <c r="G31" s="40"/>
      <c r="H31" s="40"/>
      <c r="I31" s="38"/>
      <c r="J31" s="40"/>
      <c r="K31" s="40"/>
      <c r="L31" s="45">
        <v>39919</v>
      </c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x14ac:dyDescent="0.2">
      <c r="A32" s="40"/>
      <c r="B32" s="40"/>
      <c r="C32" s="40"/>
      <c r="D32" s="40"/>
      <c r="E32" s="40"/>
      <c r="F32" s="40"/>
      <c r="G32" s="40"/>
      <c r="H32" s="40"/>
      <c r="I32" s="38"/>
      <c r="J32" s="40"/>
      <c r="K32" s="40"/>
      <c r="L32" s="45">
        <v>39934</v>
      </c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x14ac:dyDescent="0.2">
      <c r="A33" s="40"/>
      <c r="B33" s="40"/>
      <c r="C33" s="40"/>
      <c r="D33" s="40"/>
      <c r="E33" s="40"/>
      <c r="F33" s="40"/>
      <c r="G33" s="40"/>
      <c r="H33" s="40"/>
      <c r="I33" s="38"/>
      <c r="J33" s="40"/>
      <c r="K33" s="40"/>
      <c r="L33" s="45">
        <v>39949</v>
      </c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x14ac:dyDescent="0.2">
      <c r="A34" s="40"/>
      <c r="B34" s="40"/>
      <c r="C34" s="40"/>
      <c r="D34" s="40"/>
      <c r="E34" s="40"/>
      <c r="F34" s="40"/>
      <c r="G34" s="40"/>
      <c r="H34" s="40"/>
      <c r="I34" s="38"/>
      <c r="J34" s="40"/>
      <c r="K34" s="40"/>
      <c r="L34" s="45">
        <v>39965</v>
      </c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x14ac:dyDescent="0.2">
      <c r="A35" s="40"/>
      <c r="B35" s="40"/>
      <c r="C35" s="40"/>
      <c r="D35" s="40"/>
      <c r="E35" s="40"/>
      <c r="F35" s="40"/>
      <c r="G35" s="40"/>
      <c r="H35" s="40"/>
      <c r="I35" s="38"/>
      <c r="J35" s="40"/>
      <c r="K35" s="40"/>
      <c r="L35" s="45">
        <v>39980</v>
      </c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x14ac:dyDescent="0.2">
      <c r="A36" s="40"/>
      <c r="B36" s="40"/>
      <c r="C36" s="40"/>
      <c r="D36" s="40"/>
      <c r="E36" s="40"/>
      <c r="F36" s="40"/>
      <c r="G36" s="40"/>
      <c r="H36" s="40"/>
      <c r="I36" s="38"/>
      <c r="J36" s="40"/>
      <c r="K36" s="40"/>
      <c r="L36" s="45">
        <v>39995</v>
      </c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x14ac:dyDescent="0.2">
      <c r="A37" s="40"/>
      <c r="B37" s="40"/>
      <c r="C37" s="40"/>
      <c r="D37" s="40"/>
      <c r="E37" s="40"/>
      <c r="F37" s="40"/>
      <c r="G37" s="40"/>
      <c r="H37" s="40"/>
      <c r="I37" s="38"/>
      <c r="J37" s="40"/>
      <c r="K37" s="40"/>
      <c r="L37" s="45">
        <v>40010</v>
      </c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x14ac:dyDescent="0.2">
      <c r="A38" s="40"/>
      <c r="B38" s="40"/>
      <c r="C38" s="40"/>
      <c r="D38" s="40"/>
      <c r="E38" s="40"/>
      <c r="F38" s="40"/>
      <c r="G38" s="40"/>
      <c r="H38" s="40"/>
      <c r="I38" s="38"/>
      <c r="J38" s="40"/>
      <c r="K38" s="40"/>
      <c r="L38" s="45">
        <v>40026</v>
      </c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x14ac:dyDescent="0.2">
      <c r="A39" s="40"/>
      <c r="B39" s="40"/>
      <c r="C39" s="40"/>
      <c r="D39" s="40"/>
      <c r="E39" s="40"/>
      <c r="F39" s="40"/>
      <c r="G39" s="40"/>
      <c r="H39" s="40"/>
      <c r="I39" s="38"/>
      <c r="J39" s="40"/>
      <c r="K39" s="40"/>
      <c r="L39" s="45">
        <v>40041</v>
      </c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x14ac:dyDescent="0.2">
      <c r="A40" s="40"/>
      <c r="B40" s="40"/>
      <c r="C40" s="40"/>
      <c r="D40" s="40"/>
      <c r="E40" s="40"/>
      <c r="F40" s="40"/>
      <c r="G40" s="40"/>
      <c r="H40" s="40"/>
      <c r="I40" s="38"/>
      <c r="J40" s="40"/>
      <c r="K40" s="40"/>
      <c r="L40" s="45">
        <v>40057</v>
      </c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x14ac:dyDescent="0.2">
      <c r="A41" s="40"/>
      <c r="B41" s="40"/>
      <c r="C41" s="40"/>
      <c r="D41" s="40"/>
      <c r="E41" s="40"/>
      <c r="F41" s="40"/>
      <c r="G41" s="40"/>
      <c r="H41" s="40"/>
      <c r="I41" s="38"/>
      <c r="J41" s="40"/>
      <c r="K41" s="40"/>
      <c r="L41" s="45">
        <v>40072</v>
      </c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x14ac:dyDescent="0.2">
      <c r="A42" s="40"/>
      <c r="B42" s="40"/>
      <c r="C42" s="40"/>
      <c r="D42" s="40"/>
      <c r="E42" s="40"/>
      <c r="F42" s="40"/>
      <c r="G42" s="40"/>
      <c r="H42" s="40"/>
      <c r="I42" s="38"/>
      <c r="J42" s="40"/>
      <c r="K42" s="40"/>
      <c r="L42" s="45">
        <v>40087</v>
      </c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x14ac:dyDescent="0.2">
      <c r="A43" s="40"/>
      <c r="B43" s="40"/>
      <c r="C43" s="40"/>
      <c r="D43" s="40"/>
      <c r="E43" s="40"/>
      <c r="F43" s="40"/>
      <c r="G43" s="40"/>
      <c r="H43" s="40"/>
      <c r="I43" s="38"/>
      <c r="J43" s="40"/>
      <c r="K43" s="40"/>
      <c r="L43" s="45">
        <v>40102</v>
      </c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x14ac:dyDescent="0.2">
      <c r="A44" s="40"/>
      <c r="B44" s="40"/>
      <c r="C44" s="40"/>
      <c r="D44" s="40"/>
      <c r="E44" s="40"/>
      <c r="F44" s="40"/>
      <c r="G44" s="40"/>
      <c r="H44" s="40"/>
      <c r="I44" s="38"/>
      <c r="J44" s="40"/>
      <c r="K44" s="40"/>
      <c r="L44" s="45">
        <v>40118</v>
      </c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x14ac:dyDescent="0.2">
      <c r="A45" s="40"/>
      <c r="B45" s="40"/>
      <c r="C45" s="40"/>
      <c r="D45" s="40"/>
      <c r="E45" s="40"/>
      <c r="F45" s="40"/>
      <c r="G45" s="40"/>
      <c r="H45" s="40"/>
      <c r="I45" s="38"/>
      <c r="J45" s="40"/>
      <c r="K45" s="40"/>
      <c r="L45" s="45">
        <v>40133</v>
      </c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x14ac:dyDescent="0.2">
      <c r="A46" s="40"/>
      <c r="B46" s="40"/>
      <c r="C46" s="40"/>
      <c r="D46" s="40"/>
      <c r="E46" s="40"/>
      <c r="F46" s="40"/>
      <c r="G46" s="40"/>
      <c r="H46" s="40"/>
      <c r="I46" s="38"/>
      <c r="J46" s="40"/>
      <c r="K46" s="40"/>
      <c r="L46" s="45">
        <v>40148</v>
      </c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x14ac:dyDescent="0.2">
      <c r="A47" s="40"/>
      <c r="B47" s="40"/>
      <c r="C47" s="40"/>
      <c r="D47" s="40"/>
      <c r="E47" s="40"/>
      <c r="F47" s="40"/>
      <c r="G47" s="40"/>
      <c r="H47" s="40"/>
      <c r="I47" s="38"/>
      <c r="J47" s="40"/>
      <c r="K47" s="40"/>
      <c r="L47" s="45">
        <v>40163</v>
      </c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x14ac:dyDescent="0.2">
      <c r="A48" s="40"/>
      <c r="B48" s="40"/>
      <c r="C48" s="40"/>
      <c r="D48" s="40"/>
      <c r="E48" s="40"/>
      <c r="F48" s="40"/>
      <c r="G48" s="40"/>
      <c r="H48" s="40"/>
      <c r="I48" s="38"/>
      <c r="J48" s="40"/>
      <c r="K48" s="40"/>
      <c r="L48" s="45">
        <v>40179</v>
      </c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x14ac:dyDescent="0.2">
      <c r="A49" s="40"/>
      <c r="B49" s="40"/>
      <c r="C49" s="40"/>
      <c r="D49" s="40"/>
      <c r="E49" s="40"/>
      <c r="F49" s="40"/>
      <c r="G49" s="40"/>
      <c r="H49" s="40"/>
      <c r="I49" s="38"/>
      <c r="J49" s="40"/>
      <c r="K49" s="40"/>
      <c r="L49" s="45">
        <v>40194</v>
      </c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x14ac:dyDescent="0.2">
      <c r="A50" s="40"/>
      <c r="B50" s="40"/>
      <c r="C50" s="40"/>
      <c r="D50" s="40"/>
      <c r="E50" s="40"/>
      <c r="F50" s="40"/>
      <c r="G50" s="40"/>
      <c r="H50" s="40"/>
      <c r="I50" s="38"/>
      <c r="J50" s="40"/>
      <c r="K50" s="40"/>
      <c r="L50" s="45">
        <v>40210</v>
      </c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x14ac:dyDescent="0.2">
      <c r="I51" s="4"/>
      <c r="L51" s="20">
        <v>40225</v>
      </c>
    </row>
    <row r="52" spans="1:26" x14ac:dyDescent="0.2">
      <c r="I52" s="4"/>
      <c r="L52" s="20">
        <v>40238</v>
      </c>
    </row>
    <row r="53" spans="1:26" x14ac:dyDescent="0.2">
      <c r="I53" s="4"/>
      <c r="L53" s="20">
        <v>40253</v>
      </c>
    </row>
    <row r="54" spans="1:26" x14ac:dyDescent="0.2">
      <c r="I54" s="4"/>
      <c r="L54" s="20">
        <v>40269</v>
      </c>
    </row>
    <row r="55" spans="1:26" ht="13.5" thickBot="1" x14ac:dyDescent="0.25">
      <c r="I55" s="4"/>
      <c r="L55" s="21">
        <v>40284</v>
      </c>
    </row>
    <row r="56" spans="1:26" x14ac:dyDescent="0.2">
      <c r="I56" s="4"/>
    </row>
  </sheetData>
  <sheetProtection selectLockedCells="1"/>
  <mergeCells count="7">
    <mergeCell ref="C14:D14"/>
    <mergeCell ref="D4:E5"/>
    <mergeCell ref="B2:I2"/>
    <mergeCell ref="C3:I3"/>
    <mergeCell ref="C6:I6"/>
    <mergeCell ref="C7:I7"/>
    <mergeCell ref="C8:I9"/>
  </mergeCells>
  <hyperlinks>
    <hyperlink ref="E11" r:id="rId1" xr:uid="{ED5245A6-7104-4DC7-BD83-1F843E4F39B6}"/>
  </hyperlinks>
  <pageMargins left="0.75" right="0.75" top="1" bottom="1" header="0.5" footer="0.5"/>
  <pageSetup scale="85" orientation="landscape" r:id="rId2"/>
  <headerFooter alignWithMargins="0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3FF2-1744-404E-9AD6-1702C55D15F4}">
  <sheetPr>
    <tabColor theme="1"/>
  </sheetPr>
  <dimension ref="A1"/>
  <sheetViews>
    <sheetView showGridLines="0" showRowColHeaders="0" tabSelected="1" workbookViewId="0">
      <selection activeCell="N69" sqref="N69"/>
    </sheetView>
  </sheetViews>
  <sheetFormatPr defaultRowHeight="12.75" x14ac:dyDescent="0.2"/>
  <sheetData>
    <row r="1" spans="1:1" x14ac:dyDescent="0.2">
      <c r="A1" t="s">
        <v>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Asphalt Cost Price Adjustmet</vt:lpstr>
      <vt:lpstr>CRS Cost Price Adj</vt:lpstr>
      <vt:lpstr>Guidance</vt:lpstr>
      <vt:lpstr>'Asphalt Cost Price Adjustmet'!Print_Area</vt:lpstr>
      <vt:lpstr>'CRS Cost Price Adj'!Print_Area</vt:lpstr>
    </vt:vector>
  </TitlesOfParts>
  <Company>WSDOT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HMA and CRS estimated - Cost price adjustment</dc:title>
  <dc:subject>HMA and CRS estimated - Cost price adjustment</dc:subject>
  <dc:creator>David Smelser; Hume-Pontius, Tomi</dc:creator>
  <cp:keywords>HMA and CRS estimated - Cost price adjustment</cp:keywords>
  <dc:description>CURRENT Published Version</dc:description>
  <cp:lastModifiedBy>Williams, Stephanie</cp:lastModifiedBy>
  <cp:lastPrinted>2013-05-29T16:53:20Z</cp:lastPrinted>
  <dcterms:created xsi:type="dcterms:W3CDTF">2008-08-27T14:49:47Z</dcterms:created>
  <dcterms:modified xsi:type="dcterms:W3CDTF">2024-11-20T22:21:25Z</dcterms:modified>
</cp:coreProperties>
</file>