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defaultThemeVersion="124226"/>
  <mc:AlternateContent xmlns:mc="http://schemas.openxmlformats.org/markup-compatibility/2006">
    <mc:Choice Requires="x15">
      <x15ac:absPath xmlns:x15ac="http://schemas.microsoft.com/office/spreadsheetml/2010/11/ac" url="N:\1-FORMS MASTERS\1-Active Files\140-576\2023-11\"/>
    </mc:Choice>
  </mc:AlternateContent>
  <xr:revisionPtr revIDLastSave="0" documentId="8_{A857A500-CBAC-44F5-AF86-AA2E9BC4A84C}" xr6:coauthVersionLast="47" xr6:coauthVersionMax="47" xr10:uidLastSave="{00000000-0000-0000-0000-000000000000}"/>
  <bookViews>
    <workbookView xWindow="5040" yWindow="3390" windowWidth="21600" windowHeight="11385"/>
  </bookViews>
  <sheets>
    <sheet name="Spread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K14" i="1"/>
  <c r="D33" i="1"/>
  <c r="K27" i="1"/>
  <c r="K28" i="1"/>
  <c r="I27" i="1"/>
  <c r="I28" i="1"/>
  <c r="G27" i="1"/>
  <c r="G28" i="1"/>
  <c r="E27" i="1"/>
  <c r="E28" i="1"/>
  <c r="E29" i="1"/>
  <c r="G29" i="1"/>
  <c r="I29" i="1"/>
  <c r="K29" i="1"/>
  <c r="D22" i="1"/>
  <c r="E19" i="1"/>
  <c r="E20" i="1"/>
  <c r="G19" i="1"/>
  <c r="I19" i="1"/>
  <c r="K19" i="1"/>
  <c r="G20" i="1"/>
  <c r="I20" i="1"/>
  <c r="K20" i="1"/>
  <c r="G14" i="1"/>
  <c r="E14" i="1"/>
  <c r="J16" i="1"/>
  <c r="H16" i="1"/>
  <c r="D16" i="1"/>
  <c r="C16" i="1"/>
  <c r="E32" i="1"/>
  <c r="E15" i="1"/>
  <c r="E31" i="1"/>
  <c r="E25" i="1"/>
  <c r="E26" i="1"/>
  <c r="E24" i="1"/>
  <c r="E33" i="1"/>
  <c r="E35" i="1"/>
  <c r="E21" i="1"/>
  <c r="E18" i="1"/>
  <c r="E12" i="1"/>
  <c r="E13" i="1"/>
  <c r="G32" i="1"/>
  <c r="I32" i="1"/>
  <c r="K32" i="1"/>
  <c r="G31" i="1"/>
  <c r="I31" i="1"/>
  <c r="K31" i="1"/>
  <c r="G26" i="1"/>
  <c r="I26" i="1"/>
  <c r="K26" i="1"/>
  <c r="G25" i="1"/>
  <c r="I25" i="1"/>
  <c r="K25" i="1"/>
  <c r="G24" i="1"/>
  <c r="G33" i="1"/>
  <c r="G21" i="1"/>
  <c r="I21" i="1"/>
  <c r="K21" i="1"/>
  <c r="G18" i="1"/>
  <c r="G22" i="1"/>
  <c r="G12" i="1"/>
  <c r="G16" i="1"/>
  <c r="I12" i="1"/>
  <c r="I16" i="1"/>
  <c r="G15" i="1"/>
  <c r="I15" i="1"/>
  <c r="K15" i="1"/>
  <c r="G13" i="1"/>
  <c r="I13" i="1"/>
  <c r="K13" i="1"/>
  <c r="C22" i="1"/>
  <c r="H22" i="1"/>
  <c r="J22" i="1"/>
  <c r="C33" i="1"/>
  <c r="C35" i="1"/>
  <c r="H33" i="1"/>
  <c r="J33" i="1"/>
  <c r="D35" i="1"/>
  <c r="E22" i="1"/>
  <c r="J35" i="1"/>
  <c r="H35" i="1"/>
  <c r="E16" i="1"/>
  <c r="K12" i="1"/>
  <c r="K16" i="1"/>
  <c r="I24" i="1"/>
  <c r="I33" i="1"/>
  <c r="K24" i="1"/>
  <c r="K33" i="1"/>
  <c r="G35" i="1"/>
  <c r="I18" i="1"/>
  <c r="K18" i="1"/>
  <c r="K22" i="1"/>
  <c r="K35" i="1"/>
  <c r="I22" i="1"/>
  <c r="I35" i="1"/>
</calcChain>
</file>

<file path=xl/sharedStrings.xml><?xml version="1.0" encoding="utf-8"?>
<sst xmlns="http://schemas.openxmlformats.org/spreadsheetml/2006/main" count="82" uniqueCount="76">
  <si>
    <t>Progress Bill No:</t>
  </si>
  <si>
    <t>Agreement Number:</t>
  </si>
  <si>
    <t>Final Progress Bill?</t>
  </si>
  <si>
    <t xml:space="preserve">Agency Use:  </t>
  </si>
  <si>
    <t>Last Supplement :</t>
  </si>
  <si>
    <t>Project Title:</t>
  </si>
  <si>
    <t>through:</t>
  </si>
  <si>
    <t>Total</t>
  </si>
  <si>
    <t>Participation</t>
  </si>
  <si>
    <t>Amount Claimed</t>
  </si>
  <si>
    <t>Amount</t>
  </si>
  <si>
    <t>Total Claimed</t>
  </si>
  <si>
    <t>Remaining</t>
  </si>
  <si>
    <t>Eligible</t>
  </si>
  <si>
    <t>Rate</t>
  </si>
  <si>
    <t>This Period</t>
  </si>
  <si>
    <t>Claimed</t>
  </si>
  <si>
    <t>To  Date</t>
  </si>
  <si>
    <t>Authorized</t>
  </si>
  <si>
    <t>PE</t>
  </si>
  <si>
    <t>To Date</t>
  </si>
  <si>
    <t>Prior  Periods</t>
  </si>
  <si>
    <t>Per Agreement</t>
  </si>
  <si>
    <t>RW</t>
  </si>
  <si>
    <t>CN</t>
  </si>
  <si>
    <t xml:space="preserve"> </t>
  </si>
  <si>
    <t>CE</t>
  </si>
  <si>
    <t>TOTAL PROJECT</t>
  </si>
  <si>
    <t>Date</t>
  </si>
  <si>
    <t>a - Agency</t>
  </si>
  <si>
    <t>k  - Contract</t>
  </si>
  <si>
    <t>Local Programs Progress Billing</t>
  </si>
  <si>
    <t>Signee</t>
  </si>
  <si>
    <t>Title</t>
  </si>
  <si>
    <t>Agency</t>
  </si>
  <si>
    <t>Address</t>
  </si>
  <si>
    <t>Project End Date:</t>
  </si>
  <si>
    <t>Billing Period from:</t>
  </si>
  <si>
    <t>CN Award Date</t>
  </si>
  <si>
    <t>Submit to HQ Local Programs</t>
  </si>
  <si>
    <t>WSDOT Local Programs</t>
  </si>
  <si>
    <t>PO BOX 47390</t>
  </si>
  <si>
    <t>Olympia, WA 98504-7390</t>
  </si>
  <si>
    <t>hqlpbillings@wsdot.wa.gov</t>
  </si>
  <si>
    <t>LA-</t>
  </si>
  <si>
    <t>Federal/State Funds</t>
  </si>
  <si>
    <t>l - Consultant</t>
  </si>
  <si>
    <t>no</t>
  </si>
  <si>
    <t xml:space="preserve">Prior Periods </t>
  </si>
  <si>
    <r>
      <t xml:space="preserve">Total Preliminary Engineering  </t>
    </r>
    <r>
      <rPr>
        <sz val="12"/>
        <rFont val="Calibri"/>
        <family val="2"/>
      </rPr>
      <t xml:space="preserve"> </t>
    </r>
    <r>
      <rPr>
        <sz val="11"/>
        <rFont val="Calibri"/>
        <family val="2"/>
      </rPr>
      <t xml:space="preserve">  e</t>
    </r>
  </si>
  <si>
    <r>
      <t xml:space="preserve">Total Right of Way                       </t>
    </r>
    <r>
      <rPr>
        <sz val="12"/>
        <rFont val="Calibri"/>
        <family val="2"/>
      </rPr>
      <t>j</t>
    </r>
  </si>
  <si>
    <r>
      <t xml:space="preserve">Total Construction                      </t>
    </r>
    <r>
      <rPr>
        <sz val="12"/>
        <rFont val="Calibri"/>
        <family val="2"/>
      </rPr>
      <t xml:space="preserve">  q</t>
    </r>
  </si>
  <si>
    <t>b -Consultant</t>
  </si>
  <si>
    <t>c -</t>
  </si>
  <si>
    <t xml:space="preserve">d - </t>
  </si>
  <si>
    <t>g -</t>
  </si>
  <si>
    <t>h -</t>
  </si>
  <si>
    <t>I -</t>
  </si>
  <si>
    <t>m -</t>
  </si>
  <si>
    <t>n -</t>
  </si>
  <si>
    <t xml:space="preserve">o - </t>
  </si>
  <si>
    <t>q - Agency</t>
  </si>
  <si>
    <t>s</t>
  </si>
  <si>
    <t xml:space="preserve">              t</t>
  </si>
  <si>
    <t>Submission of this request for payment certifies that in accordance with the laws of the State of Washington and under the conditions of approval for the project identified above, actual costs claimed</t>
  </si>
  <si>
    <t>have been incurred and are eligible for the purposes specified; also, that no other claims have been presented to, or payment made by, the State of Washington for those costs claimed for reimbursement.</t>
  </si>
  <si>
    <t>p -</t>
  </si>
  <si>
    <t xml:space="preserve">r - </t>
  </si>
  <si>
    <t>f - Agency</t>
  </si>
  <si>
    <t>Col 1  x  Col 4</t>
  </si>
  <si>
    <t>Col 5 + Col 6</t>
  </si>
  <si>
    <t>Col 8 - Col 7</t>
  </si>
  <si>
    <t xml:space="preserve">Federal Tax ID No. </t>
  </si>
  <si>
    <t>State Funded Project</t>
  </si>
  <si>
    <t>State Project Number:</t>
  </si>
  <si>
    <t>Form Revision 11/30/2023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</si>
</sst>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000%"/>
  </numFmts>
  <fonts count="19" x14ac:knownFonts="1">
    <font>
      <sz val="10"/>
      <name val="MS Sans Serif"/>
    </font>
    <font>
      <sz val="12"/>
      <name val="MS Sans Serif"/>
      <family val="2"/>
    </font>
    <font>
      <sz val="12"/>
      <name val="Times New Roman"/>
      <family val="1"/>
    </font>
    <font>
      <b/>
      <sz val="11"/>
      <name val="MS Sans Serif"/>
      <family val="2"/>
    </font>
    <font>
      <b/>
      <sz val="10"/>
      <name val="MS Sans Serif"/>
      <family val="2"/>
    </font>
    <font>
      <sz val="12"/>
      <name val="Calibri"/>
      <family val="2"/>
    </font>
    <font>
      <sz val="11"/>
      <name val="Calibri"/>
      <family val="2"/>
    </font>
    <font>
      <b/>
      <sz val="12"/>
      <name val="Calibri"/>
      <family val="2"/>
      <scheme val="minor"/>
    </font>
    <font>
      <sz val="10"/>
      <name val="Calibri"/>
      <family val="2"/>
      <scheme val="minor"/>
    </font>
    <font>
      <b/>
      <u/>
      <sz val="14"/>
      <name val="Calibri"/>
      <family val="2"/>
      <scheme val="minor"/>
    </font>
    <font>
      <sz val="12"/>
      <name val="Calibri"/>
      <family val="2"/>
      <scheme val="minor"/>
    </font>
    <font>
      <sz val="11"/>
      <name val="Calibri"/>
      <family val="2"/>
      <scheme val="minor"/>
    </font>
    <font>
      <b/>
      <u/>
      <sz val="12"/>
      <name val="Calibri"/>
      <family val="2"/>
      <scheme val="minor"/>
    </font>
    <font>
      <i/>
      <sz val="10"/>
      <name val="Calibri"/>
      <family val="2"/>
      <scheme val="minor"/>
    </font>
    <font>
      <i/>
      <sz val="12"/>
      <name val="Calibri"/>
      <family val="2"/>
      <scheme val="minor"/>
    </font>
    <font>
      <sz val="12"/>
      <color indexed="10"/>
      <name val="Calibri"/>
      <family val="2"/>
      <scheme val="minor"/>
    </font>
    <font>
      <b/>
      <sz val="12"/>
      <color indexed="10"/>
      <name val="Calibri"/>
      <family val="2"/>
      <scheme val="minor"/>
    </font>
    <font>
      <sz val="9"/>
      <name val="Calibri"/>
      <family val="2"/>
      <scheme val="minor"/>
    </font>
    <font>
      <b/>
      <sz val="11"/>
      <name val="Calibri"/>
      <family val="2"/>
      <scheme val="minor"/>
    </font>
  </fonts>
  <fills count="3">
    <fill>
      <patternFill patternType="none"/>
    </fill>
    <fill>
      <patternFill patternType="gray125"/>
    </fill>
    <fill>
      <patternFill patternType="gray125">
        <fgColor indexed="22"/>
      </patternFill>
    </fill>
  </fills>
  <borders count="3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1" fillId="0" borderId="0" xfId="0" applyFont="1" applyAlignment="1">
      <alignment horizontal="center"/>
    </xf>
    <xf numFmtId="0" fontId="2" fillId="0" borderId="0" xfId="0" applyFont="1" applyBorder="1" applyAlignment="1">
      <alignment horizontal="center"/>
    </xf>
    <xf numFmtId="39" fontId="1" fillId="0" borderId="0" xfId="0" applyNumberFormat="1" applyFont="1" applyFill="1" applyBorder="1" applyAlignment="1">
      <alignment horizontal="center"/>
    </xf>
    <xf numFmtId="14" fontId="1" fillId="0" borderId="0" xfId="0" applyNumberFormat="1" applyFont="1" applyBorder="1" applyAlignment="1">
      <alignment horizontal="center"/>
    </xf>
    <xf numFmtId="39" fontId="1" fillId="0" borderId="0" xfId="0" applyNumberFormat="1" applyFont="1" applyAlignment="1">
      <alignment horizontal="center"/>
    </xf>
    <xf numFmtId="0" fontId="3" fillId="0" borderId="0" xfId="0" applyFont="1"/>
    <xf numFmtId="0" fontId="7" fillId="0" borderId="1" xfId="0" applyFont="1" applyFill="1" applyBorder="1" applyProtection="1">
      <protection locked="0"/>
    </xf>
    <xf numFmtId="0" fontId="8" fillId="0" borderId="2" xfId="0" applyFont="1" applyBorder="1" applyAlignment="1" applyProtection="1">
      <alignment horizontal="center"/>
      <protection locked="0"/>
    </xf>
    <xf numFmtId="0" fontId="8" fillId="0" borderId="0" xfId="0" applyFont="1" applyProtection="1">
      <protection locked="0"/>
    </xf>
    <xf numFmtId="0" fontId="9" fillId="0" borderId="0" xfId="0" applyFont="1" applyProtection="1">
      <protection locked="0"/>
    </xf>
    <xf numFmtId="0" fontId="7" fillId="0" borderId="3" xfId="0" applyFont="1" applyFill="1" applyBorder="1" applyProtection="1">
      <protection locked="0"/>
    </xf>
    <xf numFmtId="0" fontId="8" fillId="0" borderId="4" xfId="0" applyFont="1" applyBorder="1" applyProtection="1">
      <protection locked="0"/>
    </xf>
    <xf numFmtId="0" fontId="10" fillId="0" borderId="0" xfId="0" applyFont="1" applyProtection="1">
      <protection locked="0"/>
    </xf>
    <xf numFmtId="0" fontId="10" fillId="0" borderId="5" xfId="0" applyFont="1" applyFill="1" applyBorder="1" applyAlignment="1" applyProtection="1">
      <alignment horizontal="left"/>
      <protection locked="0"/>
    </xf>
    <xf numFmtId="0" fontId="7" fillId="0" borderId="0" xfId="0" applyFont="1" applyAlignment="1" applyProtection="1">
      <alignment horizontal="left"/>
      <protection locked="0"/>
    </xf>
    <xf numFmtId="0" fontId="10" fillId="0" borderId="0" xfId="0" applyFont="1" applyAlignment="1" applyProtection="1">
      <alignment horizontal="right"/>
      <protection locked="0"/>
    </xf>
    <xf numFmtId="0" fontId="7" fillId="0" borderId="0" xfId="0" applyFont="1" applyAlignment="1" applyProtection="1">
      <alignment horizontal="center"/>
      <protection locked="0"/>
    </xf>
    <xf numFmtId="0" fontId="7" fillId="0" borderId="6" xfId="0" applyFont="1" applyFill="1" applyBorder="1" applyAlignment="1" applyProtection="1">
      <alignment horizontal="left"/>
      <protection locked="0"/>
    </xf>
    <xf numFmtId="0" fontId="8" fillId="0" borderId="7" xfId="0" applyFont="1" applyBorder="1" applyProtection="1">
      <protection locked="0"/>
    </xf>
    <xf numFmtId="0" fontId="10" fillId="0" borderId="5" xfId="0" applyFont="1" applyFill="1" applyBorder="1" applyAlignment="1" applyProtection="1">
      <protection locked="0"/>
    </xf>
    <xf numFmtId="0" fontId="10" fillId="0" borderId="8" xfId="0" applyFont="1" applyBorder="1" applyAlignment="1" applyProtection="1">
      <alignment horizontal="center"/>
      <protection locked="0"/>
    </xf>
    <xf numFmtId="0" fontId="10" fillId="0" borderId="3" xfId="0" applyFont="1" applyFill="1" applyBorder="1" applyAlignment="1" applyProtection="1">
      <alignment horizontal="left"/>
      <protection locked="0"/>
    </xf>
    <xf numFmtId="0" fontId="10" fillId="0" borderId="4" xfId="0" applyFont="1" applyBorder="1" applyProtection="1">
      <protection locked="0"/>
    </xf>
    <xf numFmtId="37" fontId="10" fillId="0" borderId="0" xfId="0" applyNumberFormat="1" applyFont="1" applyAlignment="1" applyProtection="1">
      <alignment horizontal="center"/>
      <protection locked="0"/>
    </xf>
    <xf numFmtId="14" fontId="10" fillId="0" borderId="5" xfId="0" quotePrefix="1" applyNumberFormat="1" applyFont="1" applyBorder="1" applyAlignment="1" applyProtection="1">
      <alignment horizontal="center"/>
      <protection locked="0"/>
    </xf>
    <xf numFmtId="0" fontId="10" fillId="0" borderId="0" xfId="0" applyFont="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10" xfId="0" applyFont="1" applyBorder="1" applyProtection="1">
      <protection locked="0"/>
    </xf>
    <xf numFmtId="0" fontId="10" fillId="0" borderId="0" xfId="0" applyFont="1" applyFill="1" applyBorder="1" applyAlignment="1" applyProtection="1">
      <alignment horizontal="left"/>
      <protection locked="0"/>
    </xf>
    <xf numFmtId="0" fontId="10" fillId="0" borderId="0" xfId="0" applyFont="1" applyFill="1" applyAlignment="1" applyProtection="1">
      <alignment horizontal="right"/>
      <protection locked="0"/>
    </xf>
    <xf numFmtId="0" fontId="8" fillId="0" borderId="0" xfId="0" applyFont="1"/>
    <xf numFmtId="0" fontId="8" fillId="0" borderId="0" xfId="0" applyFont="1" applyAlignment="1" applyProtection="1">
      <alignment horizontal="center"/>
      <protection locked="0"/>
    </xf>
    <xf numFmtId="0" fontId="8" fillId="0" borderId="0" xfId="0" applyFont="1" applyBorder="1" applyAlignment="1" applyProtection="1">
      <alignment horizontal="center"/>
      <protection locked="0"/>
    </xf>
    <xf numFmtId="0" fontId="10" fillId="0" borderId="11" xfId="0" applyFont="1" applyBorder="1" applyProtection="1">
      <protection locked="0"/>
    </xf>
    <xf numFmtId="0" fontId="10" fillId="0" borderId="12" xfId="0" applyFont="1" applyBorder="1" applyProtection="1">
      <protection locked="0"/>
    </xf>
    <xf numFmtId="0" fontId="10" fillId="0" borderId="13" xfId="0" applyFont="1" applyBorder="1" applyAlignment="1" applyProtection="1">
      <alignment horizontal="center"/>
      <protection locked="0"/>
    </xf>
    <xf numFmtId="0" fontId="10" fillId="0" borderId="13" xfId="0" applyFont="1" applyBorder="1" applyAlignment="1" applyProtection="1">
      <alignment horizontal="center"/>
    </xf>
    <xf numFmtId="0" fontId="8" fillId="0" borderId="13" xfId="0" applyFont="1" applyBorder="1" applyAlignment="1" applyProtection="1">
      <alignment horizontal="center"/>
      <protection locked="0"/>
    </xf>
    <xf numFmtId="0" fontId="11" fillId="0" borderId="13" xfId="0" applyFont="1" applyBorder="1" applyAlignment="1" applyProtection="1">
      <alignment horizontal="center"/>
    </xf>
    <xf numFmtId="0" fontId="10" fillId="0" borderId="12" xfId="0" applyFont="1" applyBorder="1" applyAlignment="1" applyProtection="1">
      <alignment horizontal="center"/>
    </xf>
    <xf numFmtId="0" fontId="10" fillId="0" borderId="14" xfId="0" applyFont="1" applyBorder="1" applyProtection="1">
      <protection locked="0"/>
    </xf>
    <xf numFmtId="0" fontId="10" fillId="0" borderId="0" xfId="0" applyFont="1" applyBorder="1" applyProtection="1">
      <protection locked="0"/>
    </xf>
    <xf numFmtId="0" fontId="10" fillId="0" borderId="15" xfId="0" applyFont="1" applyBorder="1" applyAlignment="1" applyProtection="1">
      <alignment horizontal="center"/>
      <protection locked="0"/>
    </xf>
    <xf numFmtId="0" fontId="10" fillId="0" borderId="15" xfId="0" applyFont="1" applyBorder="1" applyAlignment="1" applyProtection="1">
      <alignment horizontal="center"/>
    </xf>
    <xf numFmtId="0" fontId="10" fillId="0" borderId="0" xfId="0" applyFont="1" applyBorder="1" applyAlignment="1" applyProtection="1">
      <alignment horizontal="center"/>
      <protection locked="0"/>
    </xf>
    <xf numFmtId="0" fontId="10" fillId="0" borderId="0" xfId="0" applyFont="1" applyBorder="1" applyAlignment="1" applyProtection="1">
      <alignment horizontal="center"/>
    </xf>
    <xf numFmtId="0" fontId="12" fillId="0" borderId="14" xfId="0" applyFont="1" applyBorder="1" applyProtection="1">
      <protection locked="0"/>
    </xf>
    <xf numFmtId="0" fontId="10" fillId="0" borderId="16" xfId="0" applyFont="1" applyBorder="1" applyAlignment="1" applyProtection="1">
      <alignment horizontal="center"/>
      <protection locked="0"/>
    </xf>
    <xf numFmtId="0" fontId="10" fillId="0" borderId="16" xfId="0" applyFont="1" applyBorder="1" applyAlignment="1" applyProtection="1">
      <alignment horizontal="center"/>
    </xf>
    <xf numFmtId="0" fontId="8" fillId="0" borderId="0" xfId="0" applyFont="1" applyBorder="1" applyProtection="1">
      <protection locked="0"/>
    </xf>
    <xf numFmtId="0" fontId="13" fillId="0" borderId="16" xfId="0" applyFont="1" applyBorder="1" applyAlignment="1" applyProtection="1">
      <alignment horizontal="center"/>
      <protection locked="0"/>
    </xf>
    <xf numFmtId="0" fontId="13" fillId="0" borderId="16" xfId="0" applyFont="1" applyBorder="1" applyAlignment="1" applyProtection="1">
      <alignment horizontal="center"/>
    </xf>
    <xf numFmtId="0" fontId="10" fillId="0" borderId="17" xfId="0" applyFont="1" applyBorder="1" applyAlignment="1" applyProtection="1">
      <alignment horizontal="center"/>
    </xf>
    <xf numFmtId="39" fontId="10" fillId="0" borderId="18" xfId="0" applyNumberFormat="1" applyFont="1" applyBorder="1" applyAlignment="1" applyProtection="1">
      <alignment horizontal="center"/>
      <protection locked="0"/>
    </xf>
    <xf numFmtId="39" fontId="10" fillId="0" borderId="14" xfId="0" applyNumberFormat="1" applyFont="1" applyBorder="1" applyAlignment="1" applyProtection="1">
      <alignment horizontal="center"/>
      <protection locked="0"/>
    </xf>
    <xf numFmtId="39" fontId="10" fillId="0" borderId="19" xfId="0" applyNumberFormat="1" applyFont="1" applyBorder="1" applyAlignment="1" applyProtection="1">
      <alignment horizontal="center"/>
    </xf>
    <xf numFmtId="166" fontId="10" fillId="2" borderId="18" xfId="0" applyNumberFormat="1" applyFont="1" applyFill="1" applyBorder="1" applyAlignment="1" applyProtection="1">
      <alignment horizontal="center"/>
      <protection locked="0"/>
    </xf>
    <xf numFmtId="39" fontId="7" fillId="0" borderId="19" xfId="0" applyNumberFormat="1" applyFont="1" applyBorder="1" applyAlignment="1" applyProtection="1">
      <alignment horizontal="center"/>
      <protection locked="0"/>
    </xf>
    <xf numFmtId="39" fontId="10" fillId="0" borderId="18" xfId="0" applyNumberFormat="1" applyFont="1" applyFill="1" applyBorder="1" applyAlignment="1" applyProtection="1">
      <alignment horizontal="center"/>
      <protection locked="0"/>
    </xf>
    <xf numFmtId="39" fontId="7" fillId="0" borderId="8" xfId="0" applyNumberFormat="1" applyFont="1" applyBorder="1" applyAlignment="1" applyProtection="1">
      <alignment horizontal="center"/>
    </xf>
    <xf numFmtId="39" fontId="10" fillId="2" borderId="8" xfId="0" applyNumberFormat="1" applyFont="1" applyFill="1" applyBorder="1" applyAlignment="1" applyProtection="1">
      <alignment horizontal="center"/>
      <protection locked="0"/>
    </xf>
    <xf numFmtId="39" fontId="7" fillId="0" borderId="20" xfId="0" applyNumberFormat="1" applyFont="1" applyBorder="1" applyAlignment="1">
      <alignment horizontal="center"/>
    </xf>
    <xf numFmtId="39" fontId="10" fillId="0" borderId="8" xfId="0" applyNumberFormat="1" applyFont="1" applyBorder="1" applyAlignment="1" applyProtection="1">
      <alignment horizontal="center"/>
      <protection locked="0"/>
    </xf>
    <xf numFmtId="39" fontId="10" fillId="0" borderId="19" xfId="0" applyNumberFormat="1" applyFont="1" applyBorder="1" applyAlignment="1" applyProtection="1">
      <alignment horizontal="center"/>
      <protection locked="0"/>
    </xf>
    <xf numFmtId="166" fontId="10" fillId="2" borderId="21" xfId="0" applyNumberFormat="1" applyFont="1" applyFill="1" applyBorder="1" applyAlignment="1" applyProtection="1">
      <alignment horizontal="center"/>
      <protection locked="0"/>
    </xf>
    <xf numFmtId="39" fontId="10" fillId="0" borderId="8" xfId="0" applyNumberFormat="1" applyFont="1" applyFill="1" applyBorder="1" applyAlignment="1" applyProtection="1">
      <alignment horizontal="center"/>
      <protection locked="0"/>
    </xf>
    <xf numFmtId="0" fontId="14" fillId="0" borderId="22" xfId="0" applyFont="1" applyBorder="1" applyProtection="1">
      <protection locked="0"/>
    </xf>
    <xf numFmtId="0" fontId="10" fillId="0" borderId="23" xfId="0" applyFont="1" applyBorder="1" applyProtection="1">
      <protection locked="0"/>
    </xf>
    <xf numFmtId="39" fontId="7" fillId="0" borderId="24" xfId="0" applyNumberFormat="1" applyFont="1" applyBorder="1" applyAlignment="1" applyProtection="1">
      <alignment horizontal="center"/>
      <protection locked="0"/>
    </xf>
    <xf numFmtId="39" fontId="7" fillId="0" borderId="24" xfId="0" applyNumberFormat="1" applyFont="1" applyBorder="1" applyAlignment="1" applyProtection="1">
      <alignment horizontal="center"/>
    </xf>
    <xf numFmtId="166" fontId="7" fillId="2" borderId="25" xfId="0" applyNumberFormat="1" applyFont="1" applyFill="1" applyBorder="1" applyAlignment="1" applyProtection="1">
      <alignment horizontal="center"/>
      <protection locked="0"/>
    </xf>
    <xf numFmtId="39" fontId="7" fillId="0" borderId="26" xfId="0" applyNumberFormat="1" applyFont="1" applyBorder="1" applyAlignment="1" applyProtection="1">
      <alignment horizontal="center"/>
      <protection locked="0"/>
    </xf>
    <xf numFmtId="39" fontId="7" fillId="0" borderId="24" xfId="0" applyNumberFormat="1" applyFont="1" applyFill="1" applyBorder="1" applyAlignment="1">
      <alignment horizontal="center"/>
    </xf>
    <xf numFmtId="39" fontId="7" fillId="2" borderId="24" xfId="0" applyNumberFormat="1" applyFont="1" applyFill="1" applyBorder="1" applyAlignment="1">
      <alignment horizontal="center"/>
    </xf>
    <xf numFmtId="39" fontId="7" fillId="0" borderId="24" xfId="0" applyNumberFormat="1" applyFont="1" applyBorder="1" applyAlignment="1">
      <alignment horizontal="center"/>
    </xf>
    <xf numFmtId="39" fontId="10" fillId="0" borderId="14" xfId="0" applyNumberFormat="1" applyFont="1" applyFill="1" applyBorder="1" applyAlignment="1" applyProtection="1">
      <alignment horizontal="center"/>
      <protection locked="0"/>
    </xf>
    <xf numFmtId="39" fontId="10" fillId="0" borderId="0" xfId="0" applyNumberFormat="1" applyFont="1" applyFill="1" applyBorder="1" applyAlignment="1" applyProtection="1">
      <alignment horizontal="center"/>
      <protection locked="0"/>
    </xf>
    <xf numFmtId="166" fontId="10" fillId="0" borderId="0" xfId="0" applyNumberFormat="1" applyFont="1" applyFill="1" applyBorder="1" applyAlignment="1" applyProtection="1">
      <alignment horizontal="center"/>
    </xf>
    <xf numFmtId="166" fontId="10" fillId="0" borderId="0" xfId="0" applyNumberFormat="1" applyFont="1" applyFill="1" applyBorder="1" applyAlignment="1" applyProtection="1">
      <alignment horizontal="center"/>
      <protection locked="0"/>
    </xf>
    <xf numFmtId="39" fontId="7" fillId="0" borderId="0" xfId="0" applyNumberFormat="1" applyFont="1" applyFill="1" applyBorder="1" applyAlignment="1" applyProtection="1">
      <alignment horizontal="center"/>
      <protection locked="0"/>
    </xf>
    <xf numFmtId="39" fontId="10" fillId="0" borderId="0" xfId="0" applyNumberFormat="1" applyFont="1" applyFill="1" applyBorder="1" applyAlignment="1">
      <alignment horizontal="center"/>
    </xf>
    <xf numFmtId="39" fontId="7" fillId="0" borderId="0" xfId="0" applyNumberFormat="1" applyFont="1" applyFill="1" applyBorder="1" applyAlignment="1" applyProtection="1">
      <alignment horizontal="center"/>
    </xf>
    <xf numFmtId="39" fontId="7" fillId="0" borderId="27" xfId="0" applyNumberFormat="1" applyFont="1" applyFill="1" applyBorder="1" applyAlignment="1">
      <alignment horizontal="center"/>
    </xf>
    <xf numFmtId="166" fontId="10" fillId="2" borderId="19" xfId="0" applyNumberFormat="1" applyFont="1" applyFill="1" applyBorder="1" applyAlignment="1" applyProtection="1">
      <alignment horizontal="center"/>
      <protection locked="0"/>
    </xf>
    <xf numFmtId="39" fontId="7" fillId="0" borderId="28" xfId="0" applyNumberFormat="1" applyFont="1" applyBorder="1" applyAlignment="1">
      <alignment horizontal="center"/>
    </xf>
    <xf numFmtId="39" fontId="10" fillId="0" borderId="0" xfId="0" applyNumberFormat="1" applyFont="1" applyFill="1" applyBorder="1" applyAlignment="1" applyProtection="1">
      <alignment horizontal="center"/>
    </xf>
    <xf numFmtId="166" fontId="10" fillId="0" borderId="29" xfId="0" applyNumberFormat="1" applyFont="1" applyFill="1" applyBorder="1" applyAlignment="1" applyProtection="1">
      <alignment horizontal="center"/>
      <protection locked="0"/>
    </xf>
    <xf numFmtId="0" fontId="8" fillId="0" borderId="0" xfId="0" applyFont="1" applyFill="1" applyBorder="1" applyProtection="1"/>
    <xf numFmtId="39" fontId="10" fillId="0" borderId="30" xfId="0" applyNumberFormat="1" applyFont="1" applyFill="1" applyBorder="1" applyAlignment="1" applyProtection="1">
      <alignment horizontal="center"/>
      <protection locked="0"/>
    </xf>
    <xf numFmtId="39" fontId="7" fillId="0" borderId="26" xfId="0" applyNumberFormat="1" applyFont="1" applyBorder="1" applyAlignment="1" applyProtection="1">
      <alignment horizontal="center"/>
    </xf>
    <xf numFmtId="166" fontId="7" fillId="2" borderId="26" xfId="0" applyNumberFormat="1" applyFont="1" applyFill="1" applyBorder="1" applyAlignment="1" applyProtection="1">
      <alignment horizontal="center"/>
      <protection locked="0"/>
    </xf>
    <xf numFmtId="39" fontId="15" fillId="0" borderId="0" xfId="0" applyNumberFormat="1" applyFont="1" applyFill="1" applyBorder="1" applyAlignment="1" applyProtection="1">
      <alignment horizontal="left"/>
    </xf>
    <xf numFmtId="0" fontId="10" fillId="0" borderId="31" xfId="0" applyFont="1" applyBorder="1" applyProtection="1">
      <protection locked="0"/>
    </xf>
    <xf numFmtId="0" fontId="10" fillId="0" borderId="32" xfId="0" applyFont="1" applyBorder="1" applyAlignment="1" applyProtection="1">
      <alignment horizontal="center"/>
      <protection locked="0"/>
    </xf>
    <xf numFmtId="39" fontId="7" fillId="0" borderId="33" xfId="0" applyNumberFormat="1" applyFont="1" applyBorder="1" applyAlignment="1" applyProtection="1">
      <alignment horizontal="center"/>
      <protection locked="0"/>
    </xf>
    <xf numFmtId="39" fontId="7" fillId="0" borderId="34" xfId="0" applyNumberFormat="1" applyFont="1" applyBorder="1" applyAlignment="1" applyProtection="1">
      <alignment horizontal="center"/>
      <protection locked="0"/>
    </xf>
    <xf numFmtId="39" fontId="7" fillId="0" borderId="34" xfId="0" applyNumberFormat="1" applyFont="1" applyBorder="1" applyAlignment="1" applyProtection="1">
      <alignment horizontal="center"/>
    </xf>
    <xf numFmtId="166" fontId="7" fillId="2" borderId="34" xfId="0" applyNumberFormat="1" applyFont="1" applyFill="1" applyBorder="1" applyAlignment="1" applyProtection="1">
      <alignment horizontal="center"/>
      <protection locked="0"/>
    </xf>
    <xf numFmtId="40" fontId="16" fillId="0" borderId="33" xfId="0" applyNumberFormat="1" applyFont="1" applyBorder="1" applyAlignment="1" applyProtection="1">
      <alignment horizontal="center"/>
      <protection locked="0"/>
    </xf>
    <xf numFmtId="39" fontId="7" fillId="2" borderId="33" xfId="0" applyNumberFormat="1" applyFont="1" applyFill="1" applyBorder="1" applyAlignment="1">
      <alignment horizontal="center"/>
    </xf>
    <xf numFmtId="39" fontId="7" fillId="0" borderId="33" xfId="0" applyNumberFormat="1" applyFont="1" applyBorder="1" applyAlignment="1" applyProtection="1">
      <alignment horizontal="center"/>
    </xf>
    <xf numFmtId="40" fontId="16" fillId="0" borderId="35" xfId="0" applyNumberFormat="1" applyFont="1" applyBorder="1" applyAlignment="1" applyProtection="1">
      <alignment horizontal="center"/>
    </xf>
    <xf numFmtId="0" fontId="8" fillId="0" borderId="0" xfId="0" applyFont="1" applyProtection="1"/>
    <xf numFmtId="0" fontId="17" fillId="0" borderId="0" xfId="0" applyFont="1"/>
    <xf numFmtId="0" fontId="8" fillId="0" borderId="5" xfId="0" applyFont="1" applyBorder="1" applyProtection="1">
      <protection locked="0"/>
    </xf>
    <xf numFmtId="0" fontId="18" fillId="0" borderId="12" xfId="0" applyFont="1" applyBorder="1" applyProtection="1">
      <protection locked="0"/>
    </xf>
    <xf numFmtId="0" fontId="18" fillId="0" borderId="0" xfId="0" applyFont="1" applyBorder="1" applyProtection="1">
      <protection locked="0"/>
    </xf>
    <xf numFmtId="0" fontId="18" fillId="0" borderId="0" xfId="0" applyFont="1" applyProtection="1">
      <protection locked="0"/>
    </xf>
    <xf numFmtId="0" fontId="8" fillId="0" borderId="0" xfId="0" applyFont="1" applyAlignment="1">
      <alignment horizontal="left"/>
    </xf>
    <xf numFmtId="14" fontId="18" fillId="0" borderId="0" xfId="0" quotePrefix="1" applyNumberFormat="1" applyFont="1" applyFill="1" applyAlignment="1" applyProtection="1">
      <alignment horizontal="left"/>
      <protection locked="0"/>
    </xf>
    <xf numFmtId="0" fontId="18" fillId="0" borderId="5" xfId="0" applyFont="1" applyBorder="1" applyProtection="1">
      <protection locked="0"/>
    </xf>
    <xf numFmtId="0" fontId="10" fillId="0" borderId="23" xfId="0" applyFont="1"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Border="1" applyProtection="1">
      <protection locked="0"/>
    </xf>
    <xf numFmtId="0" fontId="3" fillId="0" borderId="0" xfId="0" applyFont="1" applyProtection="1">
      <protection locked="0"/>
    </xf>
    <xf numFmtId="0" fontId="4" fillId="0" borderId="0" xfId="0" applyFont="1" applyProtection="1">
      <protection locked="0"/>
    </xf>
    <xf numFmtId="0" fontId="17" fillId="0" borderId="0" xfId="0" applyFont="1" applyProtection="1">
      <protection locked="0"/>
    </xf>
    <xf numFmtId="0" fontId="8" fillId="0" borderId="0" xfId="0" applyFont="1" applyAlignment="1" applyProtection="1">
      <alignment horizontal="left"/>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qlpbillings@wsdot.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57"/>
  <sheetViews>
    <sheetView showGridLines="0" tabSelected="1" zoomScale="75" workbookViewId="0">
      <selection activeCell="C43" sqref="C43"/>
    </sheetView>
  </sheetViews>
  <sheetFormatPr defaultRowHeight="12.75" x14ac:dyDescent="0.2"/>
  <cols>
    <col min="1" max="1" width="24" customWidth="1"/>
    <col min="2" max="2" width="16.28515625" customWidth="1"/>
    <col min="3" max="4" width="14.85546875" customWidth="1"/>
    <col min="5" max="5" width="15.7109375" customWidth="1"/>
    <col min="6" max="6" width="14.42578125" customWidth="1"/>
    <col min="7" max="7" width="15.7109375" customWidth="1"/>
    <col min="8" max="8" width="15.140625" customWidth="1"/>
    <col min="9" max="9" width="15" customWidth="1"/>
    <col min="10" max="10" width="16.85546875" customWidth="1"/>
    <col min="11" max="11" width="21.42578125" customWidth="1"/>
    <col min="12" max="12" width="21" customWidth="1"/>
    <col min="13" max="13" width="13.5703125" style="113" customWidth="1"/>
    <col min="14" max="14" width="15.42578125" style="113" customWidth="1"/>
    <col min="15" max="15" width="16.7109375" style="113" customWidth="1"/>
    <col min="16" max="16" width="15.42578125" style="113" customWidth="1"/>
    <col min="17" max="40" width="9.140625" style="113"/>
  </cols>
  <sheetData>
    <row r="1" spans="1:25" ht="19.5" customHeight="1" x14ac:dyDescent="0.3">
      <c r="A1" s="7" t="s">
        <v>34</v>
      </c>
      <c r="B1" s="8"/>
      <c r="C1" s="9"/>
      <c r="D1" s="9"/>
      <c r="E1" s="9"/>
      <c r="F1" s="10" t="s">
        <v>31</v>
      </c>
      <c r="G1" s="9"/>
      <c r="H1" s="9"/>
      <c r="I1" s="9"/>
      <c r="J1" s="9"/>
      <c r="K1" s="9"/>
    </row>
    <row r="2" spans="1:25" ht="19.5" customHeight="1" x14ac:dyDescent="0.3">
      <c r="A2" s="11" t="s">
        <v>35</v>
      </c>
      <c r="B2" s="12"/>
      <c r="C2" s="9"/>
      <c r="D2" s="9"/>
      <c r="E2" s="9"/>
      <c r="F2" s="10" t="s">
        <v>73</v>
      </c>
      <c r="G2" s="9"/>
      <c r="H2" s="9"/>
      <c r="I2" s="9"/>
      <c r="J2" s="9"/>
      <c r="K2" s="9"/>
    </row>
    <row r="3" spans="1:25" ht="13.5" customHeight="1" x14ac:dyDescent="0.25">
      <c r="A3" s="11"/>
      <c r="B3" s="12"/>
      <c r="C3" s="9"/>
      <c r="D3" s="9"/>
      <c r="E3" s="13" t="s">
        <v>74</v>
      </c>
      <c r="F3" s="9"/>
      <c r="G3" s="14"/>
      <c r="H3" s="15"/>
      <c r="I3" s="9"/>
      <c r="J3" s="16" t="s">
        <v>0</v>
      </c>
      <c r="K3" s="17">
        <v>1</v>
      </c>
    </row>
    <row r="4" spans="1:25" ht="13.5" customHeight="1" x14ac:dyDescent="0.25">
      <c r="A4" s="18" t="s">
        <v>72</v>
      </c>
      <c r="B4" s="19"/>
      <c r="C4" s="9"/>
      <c r="D4" s="9"/>
      <c r="E4" s="13" t="s">
        <v>1</v>
      </c>
      <c r="F4" s="9"/>
      <c r="G4" s="20" t="s">
        <v>44</v>
      </c>
      <c r="H4" s="15"/>
      <c r="I4" s="9"/>
      <c r="J4" s="16" t="s">
        <v>2</v>
      </c>
      <c r="K4" s="21" t="s">
        <v>47</v>
      </c>
      <c r="L4" s="1"/>
    </row>
    <row r="5" spans="1:25" ht="13.5" customHeight="1" x14ac:dyDescent="0.25">
      <c r="A5" s="22" t="s">
        <v>3</v>
      </c>
      <c r="B5" s="23"/>
      <c r="C5" s="9"/>
      <c r="D5" s="9"/>
      <c r="E5" s="13" t="s">
        <v>4</v>
      </c>
      <c r="F5" s="9"/>
      <c r="G5" s="14"/>
      <c r="H5" s="24"/>
      <c r="I5" s="9"/>
      <c r="J5" s="16" t="s">
        <v>37</v>
      </c>
      <c r="K5" s="25"/>
      <c r="L5" s="4"/>
    </row>
    <row r="6" spans="1:25" ht="13.5" customHeight="1" x14ac:dyDescent="0.25">
      <c r="A6" s="22"/>
      <c r="B6" s="12"/>
      <c r="C6" s="9"/>
      <c r="D6" s="9"/>
      <c r="E6" s="26" t="s">
        <v>5</v>
      </c>
      <c r="F6" s="9"/>
      <c r="G6" s="14"/>
      <c r="H6" s="13"/>
      <c r="I6" s="9"/>
      <c r="J6" s="16" t="s">
        <v>6</v>
      </c>
      <c r="K6" s="25"/>
      <c r="L6" s="4"/>
    </row>
    <row r="7" spans="1:25" ht="13.5" customHeight="1" thickBot="1" x14ac:dyDescent="0.3">
      <c r="A7" s="27"/>
      <c r="B7" s="28"/>
      <c r="C7" s="9"/>
      <c r="D7" s="9"/>
      <c r="E7" s="29" t="s">
        <v>36</v>
      </c>
      <c r="F7" s="9"/>
      <c r="G7" s="14"/>
      <c r="H7" s="9"/>
      <c r="I7" s="9"/>
      <c r="J7" s="30" t="s">
        <v>38</v>
      </c>
      <c r="K7" s="25"/>
    </row>
    <row r="8" spans="1:25" ht="13.5" customHeight="1" x14ac:dyDescent="0.2">
      <c r="A8" s="31"/>
      <c r="B8" s="31"/>
      <c r="C8" s="32">
        <v>1</v>
      </c>
      <c r="D8" s="32">
        <v>2</v>
      </c>
      <c r="E8" s="33">
        <v>3</v>
      </c>
      <c r="F8" s="32">
        <v>4</v>
      </c>
      <c r="G8" s="32">
        <v>5</v>
      </c>
      <c r="H8" s="32">
        <v>6</v>
      </c>
      <c r="I8" s="32">
        <v>7</v>
      </c>
      <c r="J8" s="32">
        <v>8</v>
      </c>
      <c r="K8" s="32">
        <v>9</v>
      </c>
    </row>
    <row r="9" spans="1:25" ht="15.75" x14ac:dyDescent="0.25">
      <c r="A9" s="34"/>
      <c r="B9" s="35"/>
      <c r="C9" s="36" t="s">
        <v>7</v>
      </c>
      <c r="D9" s="36" t="s">
        <v>10</v>
      </c>
      <c r="E9" s="37" t="s">
        <v>7</v>
      </c>
      <c r="F9" s="36" t="s">
        <v>8</v>
      </c>
      <c r="G9" s="38" t="s">
        <v>9</v>
      </c>
      <c r="H9" s="37" t="s">
        <v>10</v>
      </c>
      <c r="I9" s="39" t="s">
        <v>11</v>
      </c>
      <c r="J9" s="40" t="s">
        <v>10</v>
      </c>
      <c r="K9" s="37" t="s">
        <v>12</v>
      </c>
      <c r="L9" s="2"/>
      <c r="Q9" s="114"/>
      <c r="R9" s="114"/>
      <c r="S9" s="114"/>
      <c r="T9" s="114"/>
      <c r="U9" s="114"/>
      <c r="V9" s="114"/>
      <c r="W9" s="114"/>
      <c r="X9" s="114"/>
      <c r="Y9" s="114"/>
    </row>
    <row r="10" spans="1:25" ht="15.75" x14ac:dyDescent="0.25">
      <c r="A10" s="41"/>
      <c r="B10" s="42"/>
      <c r="C10" s="43" t="s">
        <v>13</v>
      </c>
      <c r="D10" s="43" t="s">
        <v>13</v>
      </c>
      <c r="E10" s="44" t="s">
        <v>13</v>
      </c>
      <c r="F10" s="45" t="s">
        <v>14</v>
      </c>
      <c r="G10" s="43" t="s">
        <v>15</v>
      </c>
      <c r="H10" s="44" t="s">
        <v>16</v>
      </c>
      <c r="I10" s="44" t="s">
        <v>17</v>
      </c>
      <c r="J10" s="46" t="s">
        <v>18</v>
      </c>
      <c r="K10" s="44" t="s">
        <v>45</v>
      </c>
      <c r="L10" s="2"/>
      <c r="Q10" s="114"/>
      <c r="R10" s="114"/>
      <c r="S10" s="114"/>
      <c r="T10" s="114"/>
      <c r="U10" s="114"/>
      <c r="V10" s="114"/>
      <c r="W10" s="114"/>
      <c r="X10" s="114"/>
      <c r="Y10" s="114"/>
    </row>
    <row r="11" spans="1:25" ht="16.5" thickBot="1" x14ac:dyDescent="0.3">
      <c r="A11" s="47" t="s">
        <v>19</v>
      </c>
      <c r="B11" s="42"/>
      <c r="C11" s="48" t="s">
        <v>15</v>
      </c>
      <c r="D11" s="48" t="s">
        <v>48</v>
      </c>
      <c r="E11" s="49" t="s">
        <v>20</v>
      </c>
      <c r="F11" s="50"/>
      <c r="G11" s="51" t="s">
        <v>69</v>
      </c>
      <c r="H11" s="49" t="s">
        <v>21</v>
      </c>
      <c r="I11" s="52" t="s">
        <v>70</v>
      </c>
      <c r="J11" s="53" t="s">
        <v>22</v>
      </c>
      <c r="K11" s="52" t="s">
        <v>71</v>
      </c>
      <c r="L11" s="2"/>
      <c r="Q11" s="114"/>
      <c r="R11" s="114"/>
      <c r="S11" s="114"/>
      <c r="T11" s="114"/>
      <c r="U11" s="114"/>
      <c r="V11" s="114"/>
      <c r="W11" s="114"/>
      <c r="X11" s="114"/>
      <c r="Y11" s="114"/>
    </row>
    <row r="12" spans="1:25" ht="15.75" x14ac:dyDescent="0.25">
      <c r="A12" s="41"/>
      <c r="B12" s="42" t="s">
        <v>29</v>
      </c>
      <c r="C12" s="54">
        <v>0</v>
      </c>
      <c r="D12" s="55">
        <v>0</v>
      </c>
      <c r="E12" s="56">
        <f>ROUND((D12+C12),2)</f>
        <v>0</v>
      </c>
      <c r="F12" s="57">
        <v>1</v>
      </c>
      <c r="G12" s="58">
        <f>ROUND(IF(C12*F12+H12&lt;J12,C12*F12,J12-H12),2)</f>
        <v>0</v>
      </c>
      <c r="H12" s="59">
        <v>0</v>
      </c>
      <c r="I12" s="60">
        <f>ROUND(IF($K$4="no",IF((G12+H12)&lt;J12,G12+H12,J12),G12+H12),2)</f>
        <v>0</v>
      </c>
      <c r="J12" s="61">
        <v>10000</v>
      </c>
      <c r="K12" s="62">
        <f>ROUND(IF(K4="no",IF(J12-I12&lt;0,0,J12-I12),J12-I12),2)</f>
        <v>10000</v>
      </c>
    </row>
    <row r="13" spans="1:25" ht="15.75" x14ac:dyDescent="0.25">
      <c r="A13" s="41"/>
      <c r="B13" s="42" t="s">
        <v>52</v>
      </c>
      <c r="C13" s="63"/>
      <c r="D13" s="64"/>
      <c r="E13" s="56">
        <f>ROUND((D13+C13),2)</f>
        <v>0</v>
      </c>
      <c r="F13" s="65">
        <v>0</v>
      </c>
      <c r="G13" s="58">
        <f>ROUND(IF(C13*F13+H13&lt;J13,C13*F13,J13-H13),2)</f>
        <v>0</v>
      </c>
      <c r="H13" s="66">
        <v>0</v>
      </c>
      <c r="I13" s="60">
        <f>ROUND(IF($K$4="no",IF((G13+H13)&lt;J13,G13+H13,J13),G13+H13),2)</f>
        <v>0</v>
      </c>
      <c r="J13" s="61"/>
      <c r="K13" s="62">
        <f>ROUND(IF(K4="no",IF(J13-I13&lt;0,0,J13-I13),J13-I13),2)</f>
        <v>0</v>
      </c>
      <c r="L13" s="5"/>
    </row>
    <row r="14" spans="1:25" ht="15.75" x14ac:dyDescent="0.25">
      <c r="A14" s="41"/>
      <c r="B14" s="42" t="s">
        <v>53</v>
      </c>
      <c r="C14" s="63"/>
      <c r="D14" s="64"/>
      <c r="E14" s="56">
        <f>ROUND((D14+C14),2)</f>
        <v>0</v>
      </c>
      <c r="F14" s="65">
        <v>0</v>
      </c>
      <c r="G14" s="58">
        <f>ROUND(IF(C14*F14+H14&lt;J14,C14*F14,J14-H14),2)</f>
        <v>0</v>
      </c>
      <c r="H14" s="66">
        <v>0</v>
      </c>
      <c r="I14" s="60">
        <f>ROUND(IF($K$4="no",IF((G14+H14)&lt;J14,G14+H14,J14),G14+H14),2)</f>
        <v>0</v>
      </c>
      <c r="J14" s="61"/>
      <c r="K14" s="62">
        <f>ROUND(IF(K5="no",IF(J14-I14&lt;0,0,J14-I14),J14-I14),2)</f>
        <v>0</v>
      </c>
      <c r="L14" s="5"/>
    </row>
    <row r="15" spans="1:25" ht="16.5" thickBot="1" x14ac:dyDescent="0.3">
      <c r="A15" s="41"/>
      <c r="B15" s="42" t="s">
        <v>54</v>
      </c>
      <c r="C15" s="63"/>
      <c r="D15" s="64"/>
      <c r="E15" s="56">
        <f>ROUND((D15+C15),2)</f>
        <v>0</v>
      </c>
      <c r="F15" s="65">
        <v>0</v>
      </c>
      <c r="G15" s="58">
        <f>ROUND(IF(C15*F15+H15&lt;J15,C15*F15,J15-H15),2)</f>
        <v>0</v>
      </c>
      <c r="H15" s="66">
        <v>0</v>
      </c>
      <c r="I15" s="60">
        <f>ROUND(IF($K$4="no",IF((G15+H15)&lt;J15,G15+H15,J15),G15+H15),2)</f>
        <v>0</v>
      </c>
      <c r="J15" s="61"/>
      <c r="K15" s="62">
        <f>ROUND(IF(K5="no",IF(J15-I15&lt;0,0,J15-I15),J15-I15),2)</f>
        <v>0</v>
      </c>
      <c r="L15" s="5"/>
    </row>
    <row r="16" spans="1:25" ht="17.25" thickTop="1" thickBot="1" x14ac:dyDescent="0.3">
      <c r="A16" s="67" t="s">
        <v>49</v>
      </c>
      <c r="B16" s="68"/>
      <c r="C16" s="69">
        <f>SUM(C12:C15)</f>
        <v>0</v>
      </c>
      <c r="D16" s="69">
        <f>SUM(D12:D15)</f>
        <v>0</v>
      </c>
      <c r="E16" s="70">
        <f>SUM(E12:E15)</f>
        <v>0</v>
      </c>
      <c r="F16" s="71"/>
      <c r="G16" s="72">
        <f>SUM(G12:G15)</f>
        <v>0</v>
      </c>
      <c r="H16" s="73">
        <f>SUM(H12:H15)</f>
        <v>0</v>
      </c>
      <c r="I16" s="70">
        <f>SUM(I12:I15)</f>
        <v>0</v>
      </c>
      <c r="J16" s="74">
        <f>SUM(J12:J15)</f>
        <v>10000</v>
      </c>
      <c r="K16" s="75">
        <f>SUM(K12:K15)</f>
        <v>10000</v>
      </c>
      <c r="L16" s="5"/>
    </row>
    <row r="17" spans="1:13" ht="18" customHeight="1" thickTop="1" x14ac:dyDescent="0.25">
      <c r="A17" s="47" t="s">
        <v>23</v>
      </c>
      <c r="B17" s="42"/>
      <c r="C17" s="76"/>
      <c r="D17" s="77"/>
      <c r="E17" s="78"/>
      <c r="F17" s="79"/>
      <c r="G17" s="80"/>
      <c r="H17" s="81"/>
      <c r="I17" s="82"/>
      <c r="J17" s="81"/>
      <c r="K17" s="83"/>
      <c r="L17" s="3"/>
      <c r="M17" s="115"/>
    </row>
    <row r="18" spans="1:13" ht="15.75" x14ac:dyDescent="0.25">
      <c r="A18" s="41"/>
      <c r="B18" s="42" t="s">
        <v>68</v>
      </c>
      <c r="C18" s="63">
        <v>0</v>
      </c>
      <c r="D18" s="64">
        <v>0</v>
      </c>
      <c r="E18" s="56">
        <f>ROUND((D18+C18),2)</f>
        <v>0</v>
      </c>
      <c r="F18" s="84">
        <v>1</v>
      </c>
      <c r="G18" s="58">
        <f>ROUND(IF(C18*F18+H18&lt;J18,C18*F18,J18-H18),2)</f>
        <v>0</v>
      </c>
      <c r="H18" s="66">
        <v>0</v>
      </c>
      <c r="I18" s="60">
        <f>ROUND(IF($K$4="no",IF((G18+H18)&lt;J18,G18+H18,J18),G18+H18),2)</f>
        <v>0</v>
      </c>
      <c r="J18" s="61">
        <v>0</v>
      </c>
      <c r="K18" s="85">
        <f>ROUND(IF(K4="no",IF(J18-I18&lt;0,0,J18-I18),J18-I18),2)</f>
        <v>0</v>
      </c>
      <c r="L18" s="5"/>
    </row>
    <row r="19" spans="1:13" ht="15.75" x14ac:dyDescent="0.25">
      <c r="A19" s="41"/>
      <c r="B19" s="42" t="s">
        <v>55</v>
      </c>
      <c r="C19" s="63"/>
      <c r="D19" s="64"/>
      <c r="E19" s="56">
        <f>ROUND((D19+C19),2)</f>
        <v>0</v>
      </c>
      <c r="F19" s="84">
        <v>0</v>
      </c>
      <c r="G19" s="58">
        <f>ROUND(IF(C19*F19+H19&lt;J19,C19*F19,J19-H19),2)</f>
        <v>0</v>
      </c>
      <c r="H19" s="66"/>
      <c r="I19" s="60">
        <f>ROUND(IF($K$4="no",IF((G19+H19)&lt;J19,G19+H19,J19),G19+H19),2)</f>
        <v>0</v>
      </c>
      <c r="J19" s="61"/>
      <c r="K19" s="85">
        <f>ROUND(IF(K5="no",IF(J19-I19&lt;0,0,J19-I19),J19-I19),2)</f>
        <v>0</v>
      </c>
      <c r="L19" s="5"/>
    </row>
    <row r="20" spans="1:13" ht="15.75" x14ac:dyDescent="0.25">
      <c r="A20" s="41"/>
      <c r="B20" s="42" t="s">
        <v>56</v>
      </c>
      <c r="C20" s="63"/>
      <c r="D20" s="64"/>
      <c r="E20" s="56">
        <f>ROUND((D20+C20),2)</f>
        <v>0</v>
      </c>
      <c r="F20" s="84">
        <v>0</v>
      </c>
      <c r="G20" s="58">
        <f>ROUND(IF(C20*F20+H20&lt;J20,C20*F20,J20-H20),2)</f>
        <v>0</v>
      </c>
      <c r="H20" s="66"/>
      <c r="I20" s="60">
        <f>ROUND(IF($K$4="no",IF((G20+H20)&lt;J20,G20+H20,J20),G20+H20),2)</f>
        <v>0</v>
      </c>
      <c r="J20" s="61"/>
      <c r="K20" s="85">
        <f>ROUND(IF(K6="no",IF(J20-I20&lt;0,0,J20-I20),J20-I20),2)</f>
        <v>0</v>
      </c>
      <c r="L20" s="5"/>
    </row>
    <row r="21" spans="1:13" ht="16.5" thickBot="1" x14ac:dyDescent="0.3">
      <c r="A21" s="41"/>
      <c r="B21" s="42" t="s">
        <v>57</v>
      </c>
      <c r="C21" s="63"/>
      <c r="D21" s="64"/>
      <c r="E21" s="56">
        <f>ROUND((D21+C21),2)</f>
        <v>0</v>
      </c>
      <c r="F21" s="84">
        <v>0</v>
      </c>
      <c r="G21" s="58">
        <f>ROUND(IF(C21*F21+H21&lt;J21,C21*F21,J21-H21),2)</f>
        <v>0</v>
      </c>
      <c r="H21" s="66"/>
      <c r="I21" s="60">
        <f>ROUND(IF($K$4="no",IF((G21+H21)&lt;J21,G21+H21,J21),G21+H21),2)</f>
        <v>0</v>
      </c>
      <c r="J21" s="61"/>
      <c r="K21" s="62">
        <f>ROUND(IF(K4="no",IF(J21-I21&lt;0,0,J21-I21),J21-I21),2)</f>
        <v>0</v>
      </c>
      <c r="L21" s="5"/>
    </row>
    <row r="22" spans="1:13" ht="17.25" thickTop="1" thickBot="1" x14ac:dyDescent="0.3">
      <c r="A22" s="67" t="s">
        <v>50</v>
      </c>
      <c r="B22" s="68"/>
      <c r="C22" s="69">
        <f>SUM(C18:C21)</f>
        <v>0</v>
      </c>
      <c r="D22" s="69">
        <f>SUM(D18:D21)</f>
        <v>0</v>
      </c>
      <c r="E22" s="70">
        <f>SUM(E18:E21)</f>
        <v>0</v>
      </c>
      <c r="F22" s="71"/>
      <c r="G22" s="72">
        <f>SUM(G18:G21)</f>
        <v>0</v>
      </c>
      <c r="H22" s="73">
        <f>SUM(H18:H21)</f>
        <v>0</v>
      </c>
      <c r="I22" s="70">
        <f>SUM(I18:I21)</f>
        <v>0</v>
      </c>
      <c r="J22" s="74">
        <f>SUM(J18:J21)</f>
        <v>0</v>
      </c>
      <c r="K22" s="75">
        <f>SUM(K18:K21)</f>
        <v>0</v>
      </c>
      <c r="L22" s="5"/>
    </row>
    <row r="23" spans="1:13" ht="18" customHeight="1" thickTop="1" x14ac:dyDescent="0.25">
      <c r="A23" s="47" t="s">
        <v>24</v>
      </c>
      <c r="B23" s="42"/>
      <c r="C23" s="76"/>
      <c r="D23" s="77"/>
      <c r="E23" s="86"/>
      <c r="F23" s="79"/>
      <c r="G23" s="80"/>
      <c r="H23" s="81"/>
      <c r="I23" s="82"/>
      <c r="J23" s="81"/>
      <c r="K23" s="83"/>
      <c r="L23" s="3"/>
    </row>
    <row r="24" spans="1:13" ht="15.75" x14ac:dyDescent="0.25">
      <c r="A24" s="41"/>
      <c r="B24" s="42" t="s">
        <v>30</v>
      </c>
      <c r="C24" s="63"/>
      <c r="D24" s="64">
        <v>0</v>
      </c>
      <c r="E24" s="56">
        <f>ROUND((D24+C24),2)</f>
        <v>0</v>
      </c>
      <c r="F24" s="84">
        <v>0.86499999999999999</v>
      </c>
      <c r="G24" s="58">
        <f t="shared" ref="G24:G29" si="0">ROUND(IF(C24*F24+H24&lt;J24,C24*F24,J24-H24),2)</f>
        <v>0</v>
      </c>
      <c r="H24" s="66">
        <v>0</v>
      </c>
      <c r="I24" s="60">
        <f t="shared" ref="I24:I29" si="1">ROUND(IF($K$4="no",IF((G24+H24)&lt;J24,G24+H24,J24),G24+H24),2)</f>
        <v>0</v>
      </c>
      <c r="J24" s="61"/>
      <c r="K24" s="85">
        <f>ROUND(IF(K4="no",IF(J24-I24&lt;0,0,J24-I24),J24-I24),2)</f>
        <v>0</v>
      </c>
      <c r="L24" s="5"/>
    </row>
    <row r="25" spans="1:13" ht="15.75" x14ac:dyDescent="0.25">
      <c r="A25" s="41" t="s">
        <v>25</v>
      </c>
      <c r="B25" s="42" t="s">
        <v>46</v>
      </c>
      <c r="C25" s="63"/>
      <c r="D25" s="64"/>
      <c r="E25" s="56">
        <f t="shared" ref="E25:E32" si="2">ROUND((D25+C25),2)</f>
        <v>0</v>
      </c>
      <c r="F25" s="84"/>
      <c r="G25" s="58">
        <f t="shared" si="0"/>
        <v>0</v>
      </c>
      <c r="H25" s="66"/>
      <c r="I25" s="60">
        <f t="shared" si="1"/>
        <v>0</v>
      </c>
      <c r="J25" s="61"/>
      <c r="K25" s="62">
        <f>ROUND(IF(K4="no",IF(J25-I25&lt;0,0,J25-I25),J25-I25),2)</f>
        <v>0</v>
      </c>
      <c r="L25" s="5"/>
    </row>
    <row r="26" spans="1:13" ht="15.75" x14ac:dyDescent="0.25">
      <c r="A26" s="41"/>
      <c r="B26" s="42" t="s">
        <v>58</v>
      </c>
      <c r="C26" s="63"/>
      <c r="D26" s="64"/>
      <c r="E26" s="56">
        <f t="shared" si="2"/>
        <v>0</v>
      </c>
      <c r="F26" s="84"/>
      <c r="G26" s="58">
        <f t="shared" si="0"/>
        <v>0</v>
      </c>
      <c r="H26" s="66"/>
      <c r="I26" s="60">
        <f t="shared" si="1"/>
        <v>0</v>
      </c>
      <c r="J26" s="61"/>
      <c r="K26" s="62">
        <f>ROUND(IF(K4="no",IF(J26-I26&lt;0,0,J26-I26),J26-I26),2)</f>
        <v>0</v>
      </c>
      <c r="L26" s="5"/>
    </row>
    <row r="27" spans="1:13" ht="15.75" x14ac:dyDescent="0.25">
      <c r="A27" s="41"/>
      <c r="B27" s="42" t="s">
        <v>59</v>
      </c>
      <c r="C27" s="63"/>
      <c r="D27" s="64"/>
      <c r="E27" s="56">
        <f t="shared" si="2"/>
        <v>0</v>
      </c>
      <c r="F27" s="84"/>
      <c r="G27" s="58">
        <f t="shared" si="0"/>
        <v>0</v>
      </c>
      <c r="H27" s="66"/>
      <c r="I27" s="60">
        <f t="shared" si="1"/>
        <v>0</v>
      </c>
      <c r="J27" s="61"/>
      <c r="K27" s="62">
        <f>ROUND(IF(K5="no",IF(J27-I27&lt;0,0,J27-I27),J27-I27),2)</f>
        <v>0</v>
      </c>
      <c r="L27" s="5"/>
    </row>
    <row r="28" spans="1:13" ht="15.75" x14ac:dyDescent="0.25">
      <c r="A28" s="41"/>
      <c r="B28" s="42" t="s">
        <v>60</v>
      </c>
      <c r="C28" s="63"/>
      <c r="D28" s="64"/>
      <c r="E28" s="56">
        <f t="shared" si="2"/>
        <v>0</v>
      </c>
      <c r="F28" s="84"/>
      <c r="G28" s="58">
        <f t="shared" si="0"/>
        <v>0</v>
      </c>
      <c r="H28" s="66"/>
      <c r="I28" s="60">
        <f t="shared" si="1"/>
        <v>0</v>
      </c>
      <c r="J28" s="61"/>
      <c r="K28" s="62">
        <f>ROUND(IF(K6="no",IF(J28-I28&lt;0,0,J28-I28),J28-I28),2)</f>
        <v>0</v>
      </c>
      <c r="L28" s="5"/>
    </row>
    <row r="29" spans="1:13" ht="15.75" customHeight="1" x14ac:dyDescent="0.25">
      <c r="A29" s="41"/>
      <c r="B29" s="42" t="s">
        <v>66</v>
      </c>
      <c r="C29" s="63"/>
      <c r="D29" s="64"/>
      <c r="E29" s="56">
        <f t="shared" si="2"/>
        <v>0</v>
      </c>
      <c r="F29" s="84"/>
      <c r="G29" s="58">
        <f t="shared" si="0"/>
        <v>0</v>
      </c>
      <c r="H29" s="66"/>
      <c r="I29" s="60">
        <f t="shared" si="1"/>
        <v>0</v>
      </c>
      <c r="J29" s="61"/>
      <c r="K29" s="62">
        <f>ROUND(IF(K4="no",IF(J29-I29&lt;0,0,J29-I29),J29-I29),2)</f>
        <v>0</v>
      </c>
      <c r="L29" s="5"/>
    </row>
    <row r="30" spans="1:13" ht="18" customHeight="1" x14ac:dyDescent="0.25">
      <c r="A30" s="47" t="s">
        <v>26</v>
      </c>
      <c r="B30" s="42"/>
      <c r="C30" s="76"/>
      <c r="D30" s="77"/>
      <c r="E30" s="86"/>
      <c r="F30" s="87"/>
      <c r="G30" s="80"/>
      <c r="H30" s="88"/>
      <c r="I30" s="82"/>
      <c r="J30" s="86"/>
      <c r="K30" s="83"/>
      <c r="L30" s="3"/>
    </row>
    <row r="31" spans="1:13" ht="15.75" customHeight="1" x14ac:dyDescent="0.25">
      <c r="A31" s="41"/>
      <c r="B31" s="42" t="s">
        <v>61</v>
      </c>
      <c r="C31" s="63"/>
      <c r="D31" s="64"/>
      <c r="E31" s="56">
        <f t="shared" si="2"/>
        <v>0</v>
      </c>
      <c r="F31" s="84"/>
      <c r="G31" s="58">
        <f>ROUND(IF(C31*F31+H31&lt;J31,C31*F31,J31-H31),2)</f>
        <v>0</v>
      </c>
      <c r="H31" s="66"/>
      <c r="I31" s="60">
        <f>ROUND(IF($K$4="no",IF((G31+H31)&lt;J31,G31+H31,J31),G31+H31),2)</f>
        <v>0</v>
      </c>
      <c r="J31" s="61"/>
      <c r="K31" s="85">
        <f>ROUND(IF(K4="no",IF(J31-I31&lt;0,0,J31-I31),J31-I31),2)</f>
        <v>0</v>
      </c>
      <c r="L31" s="5"/>
    </row>
    <row r="32" spans="1:13" ht="16.5" thickBot="1" x14ac:dyDescent="0.3">
      <c r="A32" s="41"/>
      <c r="B32" s="42" t="s">
        <v>67</v>
      </c>
      <c r="C32" s="63"/>
      <c r="D32" s="64"/>
      <c r="E32" s="56">
        <f t="shared" si="2"/>
        <v>0</v>
      </c>
      <c r="F32" s="84"/>
      <c r="G32" s="58">
        <f>ROUND(IF(C32*F32+H32&lt;J32,C32*F32,J32-H32),2)</f>
        <v>0</v>
      </c>
      <c r="H32" s="89"/>
      <c r="I32" s="60">
        <f>ROUND(IF($K$4="no",IF((G32+H32)&lt;J32,G32+H32,J32),G32+H32),2)</f>
        <v>0</v>
      </c>
      <c r="J32" s="61"/>
      <c r="K32" s="62">
        <f>ROUND(IF(K4="no",IF(J32-I32&lt;0,0,J32-I32),J32-I32),2)</f>
        <v>0</v>
      </c>
      <c r="L32" s="5"/>
    </row>
    <row r="33" spans="1:40" ht="17.25" thickTop="1" thickBot="1" x14ac:dyDescent="0.3">
      <c r="A33" s="67" t="s">
        <v>51</v>
      </c>
      <c r="B33" s="112" t="s">
        <v>62</v>
      </c>
      <c r="C33" s="69">
        <f>SUM(C24:C32)</f>
        <v>0</v>
      </c>
      <c r="D33" s="72">
        <f>SUM(D24:D32)</f>
        <v>0</v>
      </c>
      <c r="E33" s="90">
        <f>SUM(E24:E32)</f>
        <v>0</v>
      </c>
      <c r="F33" s="91"/>
      <c r="G33" s="72">
        <f>SUM(G24:G32)</f>
        <v>0</v>
      </c>
      <c r="H33" s="73">
        <f>SUM(H24:H32)</f>
        <v>0</v>
      </c>
      <c r="I33" s="70">
        <f>SUM(I24:I32)</f>
        <v>0</v>
      </c>
      <c r="J33" s="74">
        <f>SUM(J24:J32)</f>
        <v>0</v>
      </c>
      <c r="K33" s="75">
        <f>SUM(K24:K32)</f>
        <v>0</v>
      </c>
      <c r="L33" s="5"/>
    </row>
    <row r="34" spans="1:40" ht="18" customHeight="1" thickTop="1" thickBot="1" x14ac:dyDescent="0.3">
      <c r="A34" s="41"/>
      <c r="B34" s="42"/>
      <c r="C34" s="77"/>
      <c r="D34" s="77"/>
      <c r="E34" s="86"/>
      <c r="F34" s="79"/>
      <c r="G34" s="80"/>
      <c r="H34" s="92"/>
      <c r="I34" s="86"/>
      <c r="J34" s="81"/>
      <c r="K34" s="83"/>
      <c r="L34" s="3"/>
    </row>
    <row r="35" spans="1:40" ht="16.5" thickBot="1" x14ac:dyDescent="0.3">
      <c r="A35" s="93" t="s">
        <v>27</v>
      </c>
      <c r="B35" s="94" t="s">
        <v>63</v>
      </c>
      <c r="C35" s="95">
        <f>C33+C22+C16</f>
        <v>0</v>
      </c>
      <c r="D35" s="96">
        <f>D16+D22+D33</f>
        <v>0</v>
      </c>
      <c r="E35" s="97">
        <f>E33+E22+E16</f>
        <v>0</v>
      </c>
      <c r="F35" s="98"/>
      <c r="G35" s="99">
        <f>$G$33+$G$22+$G$16</f>
        <v>0</v>
      </c>
      <c r="H35" s="100">
        <f>H33+H22+H16</f>
        <v>0</v>
      </c>
      <c r="I35" s="101">
        <f>I33+I22+I16</f>
        <v>0</v>
      </c>
      <c r="J35" s="100">
        <f>J33+J22+J16</f>
        <v>10000</v>
      </c>
      <c r="K35" s="102">
        <f>$K$33+$K$22+$K$16</f>
        <v>10000</v>
      </c>
    </row>
    <row r="36" spans="1:40" x14ac:dyDescent="0.2">
      <c r="A36" s="31" t="s">
        <v>64</v>
      </c>
      <c r="B36" s="104"/>
      <c r="C36" s="31"/>
      <c r="D36" s="31"/>
      <c r="E36" s="31"/>
      <c r="F36" s="31"/>
      <c r="G36" s="31"/>
      <c r="H36" s="31"/>
      <c r="I36" s="31"/>
      <c r="J36" s="31"/>
      <c r="K36" s="31"/>
    </row>
    <row r="37" spans="1:40" x14ac:dyDescent="0.2">
      <c r="A37" s="31" t="s">
        <v>65</v>
      </c>
      <c r="B37" s="104"/>
      <c r="C37" s="31"/>
      <c r="D37" s="31"/>
      <c r="E37" s="31"/>
      <c r="F37" s="31"/>
      <c r="G37" s="31"/>
      <c r="H37" s="31"/>
      <c r="I37" s="31"/>
      <c r="J37" s="31"/>
      <c r="K37" s="31"/>
    </row>
    <row r="38" spans="1:40" x14ac:dyDescent="0.2">
      <c r="A38" s="103"/>
      <c r="B38" s="104"/>
      <c r="C38" s="31"/>
      <c r="D38" s="31"/>
      <c r="E38" s="31"/>
      <c r="F38" s="31"/>
      <c r="G38" s="31"/>
      <c r="H38" s="31"/>
      <c r="I38" s="31"/>
      <c r="J38" s="31"/>
      <c r="K38" s="31"/>
    </row>
    <row r="39" spans="1:40" x14ac:dyDescent="0.2">
      <c r="A39" s="103"/>
      <c r="B39" s="118"/>
      <c r="C39" s="9"/>
      <c r="D39" s="9"/>
      <c r="E39" s="9"/>
      <c r="F39" s="9"/>
      <c r="G39" s="9"/>
      <c r="H39" s="9"/>
      <c r="I39" s="9"/>
      <c r="J39" s="9"/>
      <c r="K39" s="9"/>
    </row>
    <row r="40" spans="1:40" ht="33.75" customHeight="1" x14ac:dyDescent="0.2">
      <c r="A40" s="31" t="s">
        <v>39</v>
      </c>
      <c r="B40" s="9"/>
      <c r="C40" s="9"/>
      <c r="D40" s="9"/>
      <c r="E40" s="50"/>
      <c r="F40" s="9"/>
      <c r="G40" s="9"/>
      <c r="H40" s="105"/>
      <c r="I40" s="9"/>
      <c r="J40" s="9"/>
      <c r="K40" s="9"/>
    </row>
    <row r="41" spans="1:40" s="6" customFormat="1" ht="12.75" customHeight="1" x14ac:dyDescent="0.25">
      <c r="A41" s="109" t="s">
        <v>43</v>
      </c>
      <c r="B41" s="108"/>
      <c r="C41" s="108"/>
      <c r="D41" s="108"/>
      <c r="E41" s="107"/>
      <c r="F41" s="106" t="s">
        <v>32</v>
      </c>
      <c r="G41" s="106"/>
      <c r="H41" s="107"/>
      <c r="I41" s="107"/>
      <c r="J41" s="107"/>
      <c r="K41" s="108"/>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row>
    <row r="42" spans="1:40" s="6" customFormat="1" ht="15" x14ac:dyDescent="0.25">
      <c r="B42" s="108"/>
      <c r="C42" s="108"/>
      <c r="D42" s="108"/>
      <c r="E42" s="108"/>
      <c r="F42" s="108"/>
      <c r="G42" s="108"/>
      <c r="H42" s="108"/>
      <c r="I42" s="108"/>
      <c r="J42" s="108"/>
      <c r="K42" s="110"/>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row>
    <row r="43" spans="1:40" s="6" customFormat="1" ht="15" x14ac:dyDescent="0.25">
      <c r="A43" s="31" t="s">
        <v>40</v>
      </c>
      <c r="B43" s="119"/>
      <c r="C43" s="108"/>
      <c r="D43" s="108"/>
      <c r="E43" s="9"/>
      <c r="F43" s="108"/>
      <c r="G43" s="108"/>
      <c r="H43" s="107"/>
      <c r="I43" s="108"/>
      <c r="J43" s="108"/>
      <c r="K43" s="108"/>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row>
    <row r="44" spans="1:40" s="6" customFormat="1" ht="15" x14ac:dyDescent="0.25">
      <c r="A44" s="31" t="s">
        <v>41</v>
      </c>
      <c r="B44" s="9"/>
      <c r="C44" s="9"/>
      <c r="D44" s="9"/>
      <c r="E44" s="9"/>
      <c r="F44" s="108"/>
      <c r="G44" s="108"/>
      <c r="H44" s="111"/>
      <c r="I44" s="108"/>
      <c r="J44" s="108"/>
      <c r="K44" s="108"/>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row>
    <row r="45" spans="1:40" ht="15" x14ac:dyDescent="0.25">
      <c r="A45" s="31" t="s">
        <v>42</v>
      </c>
      <c r="B45" s="9"/>
      <c r="C45" s="9"/>
      <c r="D45" s="9"/>
      <c r="E45" s="9"/>
      <c r="F45" s="106" t="s">
        <v>33</v>
      </c>
      <c r="G45" s="106"/>
      <c r="H45" s="107"/>
      <c r="I45" s="108"/>
      <c r="J45" s="106" t="s">
        <v>28</v>
      </c>
      <c r="K45" s="9"/>
    </row>
    <row r="46" spans="1:40" x14ac:dyDescent="0.2">
      <c r="B46" s="9"/>
      <c r="C46" s="9"/>
      <c r="D46" s="9"/>
      <c r="E46" s="9"/>
      <c r="F46" s="9"/>
      <c r="G46" s="9"/>
      <c r="H46" s="9"/>
      <c r="I46" s="9"/>
      <c r="J46" s="9"/>
      <c r="K46" s="9"/>
    </row>
    <row r="47" spans="1:40" x14ac:dyDescent="0.2">
      <c r="A47" s="31" t="s">
        <v>75</v>
      </c>
      <c r="B47" s="9"/>
      <c r="C47" s="9"/>
      <c r="D47" s="9"/>
      <c r="E47" s="9"/>
      <c r="F47" s="9"/>
      <c r="G47" s="9"/>
      <c r="H47" s="9"/>
      <c r="I47" s="9"/>
      <c r="J47" s="9"/>
      <c r="K47" s="9"/>
    </row>
    <row r="48" spans="1:40" s="117" customFormat="1" x14ac:dyDescent="0.2"/>
    <row r="49" s="117" customFormat="1" x14ac:dyDescent="0.2"/>
    <row r="50" s="113" customFormat="1" x14ac:dyDescent="0.2"/>
    <row r="51" s="113" customFormat="1" x14ac:dyDescent="0.2"/>
    <row r="52" s="113" customFormat="1" x14ac:dyDescent="0.2"/>
    <row r="53" s="113" customFormat="1" x14ac:dyDescent="0.2"/>
    <row r="54" s="113" customFormat="1" x14ac:dyDescent="0.2"/>
    <row r="55" s="113" customFormat="1" x14ac:dyDescent="0.2"/>
    <row r="56" s="113" customFormat="1" x14ac:dyDescent="0.2"/>
    <row r="57" s="113" customFormat="1" x14ac:dyDescent="0.2"/>
    <row r="58" s="113" customFormat="1" x14ac:dyDescent="0.2"/>
    <row r="59" s="113" customFormat="1" x14ac:dyDescent="0.2"/>
    <row r="60" s="113" customFormat="1" x14ac:dyDescent="0.2"/>
    <row r="61" s="113" customFormat="1" x14ac:dyDescent="0.2"/>
    <row r="62" s="113" customFormat="1" x14ac:dyDescent="0.2"/>
    <row r="63" s="113" customFormat="1" x14ac:dyDescent="0.2"/>
    <row r="64" s="113" customFormat="1" x14ac:dyDescent="0.2"/>
    <row r="65" s="113" customFormat="1" x14ac:dyDescent="0.2"/>
    <row r="66" s="113" customFormat="1" x14ac:dyDescent="0.2"/>
    <row r="67" s="113" customFormat="1" x14ac:dyDescent="0.2"/>
    <row r="68" s="113" customFormat="1" x14ac:dyDescent="0.2"/>
    <row r="69" s="113" customFormat="1" x14ac:dyDescent="0.2"/>
    <row r="70" s="113" customFormat="1" x14ac:dyDescent="0.2"/>
    <row r="71" s="113" customFormat="1" x14ac:dyDescent="0.2"/>
    <row r="72" s="113" customFormat="1" x14ac:dyDescent="0.2"/>
    <row r="73" s="113" customFormat="1" x14ac:dyDescent="0.2"/>
    <row r="74" s="113" customFormat="1" x14ac:dyDescent="0.2"/>
    <row r="75" s="113" customFormat="1" x14ac:dyDescent="0.2"/>
    <row r="76" s="113" customFormat="1" x14ac:dyDescent="0.2"/>
    <row r="77" s="113" customFormat="1" x14ac:dyDescent="0.2"/>
    <row r="78" s="113" customFormat="1" x14ac:dyDescent="0.2"/>
    <row r="79" s="113" customFormat="1" x14ac:dyDescent="0.2"/>
    <row r="80" s="113" customFormat="1" x14ac:dyDescent="0.2"/>
    <row r="81" s="113" customFormat="1" x14ac:dyDescent="0.2"/>
    <row r="82" s="113" customFormat="1" x14ac:dyDescent="0.2"/>
    <row r="83" s="113" customFormat="1" x14ac:dyDescent="0.2"/>
    <row r="84" s="113" customFormat="1" x14ac:dyDescent="0.2"/>
    <row r="85" s="113" customFormat="1" x14ac:dyDescent="0.2"/>
    <row r="86" s="113" customFormat="1" x14ac:dyDescent="0.2"/>
    <row r="87" s="113" customFormat="1" x14ac:dyDescent="0.2"/>
    <row r="88" s="113" customFormat="1" x14ac:dyDescent="0.2"/>
    <row r="89" s="113" customFormat="1" x14ac:dyDescent="0.2"/>
    <row r="90" s="113" customFormat="1" x14ac:dyDescent="0.2"/>
    <row r="91" s="113" customFormat="1" x14ac:dyDescent="0.2"/>
    <row r="92" s="113" customFormat="1" x14ac:dyDescent="0.2"/>
    <row r="93" s="113" customFormat="1" x14ac:dyDescent="0.2"/>
    <row r="94" s="113" customFormat="1" x14ac:dyDescent="0.2"/>
    <row r="95" s="113" customFormat="1" x14ac:dyDescent="0.2"/>
    <row r="96" s="113" customFormat="1" x14ac:dyDescent="0.2"/>
    <row r="97" s="113" customFormat="1" x14ac:dyDescent="0.2"/>
    <row r="98" s="113" customFormat="1" x14ac:dyDescent="0.2"/>
    <row r="99" s="113" customFormat="1" x14ac:dyDescent="0.2"/>
    <row r="100" s="113" customFormat="1" x14ac:dyDescent="0.2"/>
    <row r="101" s="113" customFormat="1" x14ac:dyDescent="0.2"/>
    <row r="102" s="113" customFormat="1" x14ac:dyDescent="0.2"/>
    <row r="103" s="113" customFormat="1" x14ac:dyDescent="0.2"/>
    <row r="104" s="113" customFormat="1" x14ac:dyDescent="0.2"/>
    <row r="105" s="113" customFormat="1" x14ac:dyDescent="0.2"/>
    <row r="106" s="113" customFormat="1" x14ac:dyDescent="0.2"/>
    <row r="107" s="113" customFormat="1" x14ac:dyDescent="0.2"/>
    <row r="108" s="113" customFormat="1" x14ac:dyDescent="0.2"/>
    <row r="109" s="113" customFormat="1" x14ac:dyDescent="0.2"/>
    <row r="110" s="113" customFormat="1" x14ac:dyDescent="0.2"/>
    <row r="111" s="113" customFormat="1" x14ac:dyDescent="0.2"/>
    <row r="112" s="113" customFormat="1" x14ac:dyDescent="0.2"/>
    <row r="113" s="113" customFormat="1" x14ac:dyDescent="0.2"/>
    <row r="114" s="113" customFormat="1" x14ac:dyDescent="0.2"/>
    <row r="115" s="113" customFormat="1" x14ac:dyDescent="0.2"/>
    <row r="116" s="113" customFormat="1" x14ac:dyDescent="0.2"/>
    <row r="117" s="113" customFormat="1" x14ac:dyDescent="0.2"/>
    <row r="118" s="113" customFormat="1" x14ac:dyDescent="0.2"/>
    <row r="119" s="113" customFormat="1" x14ac:dyDescent="0.2"/>
    <row r="120" s="113" customFormat="1" x14ac:dyDescent="0.2"/>
    <row r="121" s="113" customFormat="1" x14ac:dyDescent="0.2"/>
    <row r="122" s="113" customFormat="1" x14ac:dyDescent="0.2"/>
    <row r="123" s="113" customFormat="1" x14ac:dyDescent="0.2"/>
    <row r="124" s="113" customFormat="1" x14ac:dyDescent="0.2"/>
    <row r="125" s="113" customFormat="1" x14ac:dyDescent="0.2"/>
    <row r="126" s="113" customFormat="1" x14ac:dyDescent="0.2"/>
    <row r="127" s="113" customFormat="1" x14ac:dyDescent="0.2"/>
    <row r="128" s="113" customFormat="1" x14ac:dyDescent="0.2"/>
    <row r="129" s="113" customFormat="1" x14ac:dyDescent="0.2"/>
    <row r="130" s="113" customFormat="1" x14ac:dyDescent="0.2"/>
    <row r="131" s="113" customFormat="1" x14ac:dyDescent="0.2"/>
    <row r="132" s="113" customFormat="1" x14ac:dyDescent="0.2"/>
    <row r="133" s="113" customFormat="1" x14ac:dyDescent="0.2"/>
    <row r="134" s="113" customFormat="1" x14ac:dyDescent="0.2"/>
    <row r="135" s="113" customFormat="1" x14ac:dyDescent="0.2"/>
    <row r="136" s="113" customFormat="1" x14ac:dyDescent="0.2"/>
    <row r="137" s="113" customFormat="1" x14ac:dyDescent="0.2"/>
    <row r="138" s="113" customFormat="1" x14ac:dyDescent="0.2"/>
    <row r="139" s="113" customFormat="1" x14ac:dyDescent="0.2"/>
    <row r="140" s="113" customFormat="1" x14ac:dyDescent="0.2"/>
    <row r="141" s="113" customFormat="1" x14ac:dyDescent="0.2"/>
    <row r="142" s="113" customFormat="1" x14ac:dyDescent="0.2"/>
    <row r="143" s="113" customFormat="1" x14ac:dyDescent="0.2"/>
    <row r="144" s="113" customFormat="1" x14ac:dyDescent="0.2"/>
    <row r="145" s="113" customFormat="1" x14ac:dyDescent="0.2"/>
    <row r="146" s="113" customFormat="1" x14ac:dyDescent="0.2"/>
    <row r="147" s="113" customFormat="1" x14ac:dyDescent="0.2"/>
    <row r="148" s="113" customFormat="1" x14ac:dyDescent="0.2"/>
    <row r="149" s="113" customFormat="1" x14ac:dyDescent="0.2"/>
    <row r="150" s="113" customFormat="1" x14ac:dyDescent="0.2"/>
    <row r="151" s="113" customFormat="1" x14ac:dyDescent="0.2"/>
    <row r="152" s="113" customFormat="1" x14ac:dyDescent="0.2"/>
    <row r="153" s="113" customFormat="1" x14ac:dyDescent="0.2"/>
    <row r="154" s="113" customFormat="1" x14ac:dyDescent="0.2"/>
    <row r="155" s="113" customFormat="1" x14ac:dyDescent="0.2"/>
    <row r="156" s="113" customFormat="1" x14ac:dyDescent="0.2"/>
    <row r="157" s="113" customFormat="1" x14ac:dyDescent="0.2"/>
  </sheetData>
  <sheetProtection password="9CE3" sheet="1" insertRows="0" selectLockedCells="1"/>
  <phoneticPr fontId="0" type="noConversion"/>
  <hyperlinks>
    <hyperlink ref="A41" r:id="rId1" display="mailto:hqlpbillings@wsdot.wa.gov"/>
  </hyperlinks>
  <printOptions horizontalCentered="1" verticalCentered="1"/>
  <pageMargins left="0.49" right="0.2" top="0.23" bottom="0.23" header="0.5" footer="0.5"/>
  <pageSetup scale="72" orientation="landscape" r:id="rId2"/>
  <headerFooter alignWithMargins="0">
    <oddFooter>&amp;RRevised&amp;D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Vosse, Jodie</dc:creator>
  <cp:lastModifiedBy>Bains, Carli</cp:lastModifiedBy>
  <cp:lastPrinted>2023-11-30T19:28:14Z</cp:lastPrinted>
  <dcterms:created xsi:type="dcterms:W3CDTF">1998-09-09T15:21:26Z</dcterms:created>
  <dcterms:modified xsi:type="dcterms:W3CDTF">2023-11-30T20:22:28Z</dcterms:modified>
</cp:coreProperties>
</file>